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647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<sst xmlns="http://schemas.openxmlformats.org/spreadsheetml/2006/main" count="29" uniqueCount="23">
  <si>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Projekt:</t>
  </si>
  <si>
    <t>Katedrála sv. Bartoloměje v Plzni</t>
  </si>
  <si>
    <t>Část:</t>
  </si>
  <si>
    <t>Slavnostní osvětlení katedrály sv. Bartoloměje</t>
  </si>
  <si>
    <t>Číslo položky</t>
  </si>
  <si>
    <t>Popis položky</t>
  </si>
  <si>
    <t>Výměra</t>
  </si>
  <si>
    <t>Měrná jednotka</t>
  </si>
  <si>
    <t>Jednotková cena bez DPH(Kč)</t>
  </si>
  <si>
    <t>Celková cena bez DPH (Kč)</t>
  </si>
  <si>
    <t>Svítidla a příslušenství</t>
  </si>
  <si>
    <t>F1 - venkovní LED světlomet s třmenem 230V/50Hz, 75W/827, I0=350 000 cd, SS (4°), DALI, IP66, IK08, L90B10=100 000hod, včetně válcové clony, šedý</t>
  </si>
  <si>
    <t>ks</t>
  </si>
  <si>
    <t>F2 - venkovní LED světlomet s třmenem 230V/50Hz, 130W/827, I0=650 000 cd, SS (4°), DALI, IP66, IK08, L90B10=100 000hod, včetně válcové clony, šedý</t>
  </si>
  <si>
    <t>F3 - venkovní LED světlomet s třmenem 230V/50Hz, 90W/827, I0=80 000 cd, S (14°), DALI, IP66, IK08, L90B10=100 000hod, včetně válcové clony, šedý</t>
  </si>
  <si>
    <t>F4 - venkovní LED světlomet s třmenem 230V/50Hz, 170W/827, I0=150 000 cd, S (14°), DALI, IP66, IK08, L90B10=100 000hod, včetně válcové clony, šedý</t>
  </si>
  <si>
    <t>F6 - venkovní LED světlomet s třmenem 230V/50Hz, 170W/827, I0=55 000 cd, F (28°), DALI, IP66, IK08, L90B10=100 000hod, včetně válcové clony, šedý</t>
  </si>
  <si>
    <t>F7 - venkovní LED světlomet s třmenem 230V/50Hz, 90W/827, I0=10 000 cd, WF (50°), DALI, IP66, IK08, L90B10=100 000hod, včetně válcové clony, šedý</t>
  </si>
  <si>
    <t>Instalační materiál</t>
  </si>
  <si>
    <t xml:space="preserve">kabel H07RN-F 5x1,5
</t>
  </si>
  <si>
    <t>m</t>
  </si>
  <si>
    <t xml:space="preserve">příchytka pro montáž světlometu na současné konstrukce
</t>
  </si>
  <si>
    <t>SOUPIS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</si>
</sst>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name val="Times New Roman CE"/>
      <family val="2"/>
    </font>
    <font>
      <sz val="10"/>
      <name val="Helv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14" fontId="3" fillId="0" borderId="0" xfId="0" applyNumberFormat="1" applyFont="1" applyAlignment="1">
      <alignment horizontal="left"/>
    </xf>
    <xf numFmtId="0" fontId="7" fillId="0" borderId="1" xfId="22" applyFont="1" applyBorder="1" applyAlignment="1">
      <alignment horizontal="left" vertical="center"/>
      <protection/>
    </xf>
    <xf numFmtId="0" fontId="7" fillId="2" borderId="2" xfId="20" applyFont="1" applyFill="1" applyBorder="1" applyAlignment="1">
      <alignment horizontal="left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7" fillId="2" borderId="2" xfId="20" applyNumberFormat="1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>
      <alignment horizontal="right" vertical="center"/>
      <protection/>
    </xf>
    <xf numFmtId="0" fontId="8" fillId="0" borderId="4" xfId="20" applyFont="1" applyBorder="1" applyAlignment="1">
      <alignment horizontal="left" vertical="center"/>
      <protection/>
    </xf>
    <xf numFmtId="0" fontId="1" fillId="0" borderId="5" xfId="20" applyFont="1" applyBorder="1" applyAlignment="1">
      <alignment horizontal="left" vertical="center"/>
      <protection/>
    </xf>
    <xf numFmtId="4" fontId="1" fillId="0" borderId="5" xfId="20" applyNumberFormat="1" applyFont="1" applyBorder="1" applyAlignment="1">
      <alignment horizontal="right" vertical="center"/>
      <protection/>
    </xf>
    <xf numFmtId="49" fontId="1" fillId="0" borderId="5" xfId="20" applyNumberFormat="1" applyFont="1" applyBorder="1" applyAlignment="1">
      <alignment horizontal="center" vertical="center"/>
      <protection/>
    </xf>
    <xf numFmtId="4" fontId="1" fillId="0" borderId="5" xfId="20" applyNumberFormat="1" applyFont="1" applyBorder="1" applyAlignment="1">
      <alignment vertical="center"/>
      <protection/>
    </xf>
    <xf numFmtId="4" fontId="1" fillId="0" borderId="6" xfId="20" applyNumberFormat="1" applyFont="1" applyBorder="1" applyAlignment="1">
      <alignment horizontal="right" vertical="center"/>
      <protection/>
    </xf>
    <xf numFmtId="0" fontId="9" fillId="3" borderId="7" xfId="20" applyFont="1" applyFill="1" applyBorder="1" applyAlignment="1">
      <alignment horizontal="center" vertical="center"/>
      <protection/>
    </xf>
    <xf numFmtId="0" fontId="9" fillId="0" borderId="8" xfId="20" applyFont="1" applyBorder="1" applyAlignment="1">
      <alignment horizontal="left" vertical="center" wrapText="1"/>
      <protection/>
    </xf>
    <xf numFmtId="4" fontId="9" fillId="0" borderId="8" xfId="20" applyNumberFormat="1" applyFont="1" applyBorder="1" applyAlignment="1">
      <alignment horizontal="center" vertical="center"/>
      <protection/>
    </xf>
    <xf numFmtId="49" fontId="9" fillId="0" borderId="8" xfId="20" applyNumberFormat="1" applyFont="1" applyBorder="1" applyAlignment="1">
      <alignment horizontal="center" vertical="center"/>
      <protection/>
    </xf>
    <xf numFmtId="164" fontId="9" fillId="0" borderId="9" xfId="20" applyNumberFormat="1" applyFont="1" applyBorder="1" applyAlignment="1">
      <alignment horizontal="right" vertical="center"/>
      <protection/>
    </xf>
    <xf numFmtId="0" fontId="8" fillId="3" borderId="7" xfId="20" applyFont="1" applyFill="1" applyBorder="1" applyAlignment="1">
      <alignment horizontal="left" vertical="center"/>
      <protection/>
    </xf>
    <xf numFmtId="0" fontId="9" fillId="3" borderId="10" xfId="20" applyFont="1" applyFill="1" applyBorder="1" applyAlignment="1">
      <alignment horizontal="center" vertical="center"/>
      <protection/>
    </xf>
    <xf numFmtId="0" fontId="9" fillId="0" borderId="11" xfId="20" applyFont="1" applyBorder="1" applyAlignment="1">
      <alignment horizontal="left" vertical="center" wrapText="1"/>
      <protection/>
    </xf>
    <xf numFmtId="4" fontId="9" fillId="0" borderId="11" xfId="20" applyNumberFormat="1" applyFont="1" applyBorder="1" applyAlignment="1">
      <alignment horizontal="center" vertical="center"/>
      <protection/>
    </xf>
    <xf numFmtId="49" fontId="9" fillId="0" borderId="11" xfId="20" applyNumberFormat="1" applyFont="1" applyBorder="1" applyAlignment="1">
      <alignment horizontal="center" vertical="center"/>
      <protection/>
    </xf>
    <xf numFmtId="164" fontId="9" fillId="0" borderId="12" xfId="20" applyNumberFormat="1" applyFont="1" applyBorder="1" applyAlignment="1">
      <alignment horizontal="right" vertical="center"/>
      <protection/>
    </xf>
    <xf numFmtId="164" fontId="9" fillId="0" borderId="8" xfId="20" applyNumberFormat="1" applyFont="1" applyBorder="1" applyAlignment="1" applyProtection="1">
      <alignment vertical="center"/>
      <protection locked="0"/>
    </xf>
    <xf numFmtId="164" fontId="9" fillId="0" borderId="11" xfId="20" applyNumberFormat="1" applyFont="1" applyBorder="1" applyAlignment="1" applyProtection="1">
      <alignment vertical="center"/>
      <protection locked="0"/>
    </xf>
    <xf numFmtId="0" fontId="1" fillId="0" borderId="13" xfId="20" applyFont="1" applyBorder="1" applyAlignment="1">
      <alignment horizontal="center" vertical="center" wrapText="1"/>
      <protection/>
    </xf>
    <xf numFmtId="0" fontId="1" fillId="0" borderId="14" xfId="21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 wrapText="1"/>
      <protection/>
    </xf>
    <xf numFmtId="4" fontId="1" fillId="0" borderId="15" xfId="20" applyNumberFormat="1" applyFont="1" applyBorder="1" applyAlignment="1">
      <alignment horizontal="center" vertical="center" wrapText="1"/>
      <protection/>
    </xf>
    <xf numFmtId="4" fontId="1" fillId="0" borderId="11" xfId="20" applyNumberFormat="1" applyFont="1" applyBorder="1" applyAlignment="1">
      <alignment horizontal="center" vertical="center" wrapText="1"/>
      <protection/>
    </xf>
    <xf numFmtId="4" fontId="1" fillId="0" borderId="11" xfId="21" applyNumberFormat="1" applyFont="1" applyBorder="1" applyAlignment="1">
      <alignment horizontal="center" vertical="center" wrapText="1"/>
      <protection/>
    </xf>
    <xf numFmtId="4" fontId="1" fillId="0" borderId="16" xfId="20" applyNumberFormat="1" applyFont="1" applyBorder="1" applyAlignment="1">
      <alignment horizontal="center" vertical="center" wrapText="1"/>
      <protection/>
    </xf>
    <xf numFmtId="4" fontId="1" fillId="0" borderId="12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C.1.3 Rozpočet ZTI" xfId="20"/>
    <cellStyle name="normální_RekonstrukcehangaruB-rozpocetstavby" xfId="21"/>
    <cellStyle name="normální_Vzor_vykaz_specifikac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1">
      <selection activeCell="D12" sqref="D12"/>
    </sheetView>
  </sheetViews>
  <sheetFormatPr defaultColWidth="9.140625" defaultRowHeight="15"/>
  <cols>
    <col min="2" max="2" width="32.140625" style="0" bestFit="1" customWidth="1"/>
    <col min="4" max="4" width="13.8515625" style="0" bestFit="1" customWidth="1"/>
    <col min="5" max="5" width="26.7109375" style="0" bestFit="1" customWidth="1"/>
    <col min="6" max="6" width="24.421875" style="0" bestFit="1" customWidth="1"/>
  </cols>
  <sheetData>
    <row r="1" ht="15">
      <c r="A1" s="1" t="s">
        <v>22</v>
      </c>
    </row>
    <row r="3" spans="1:2" ht="15">
      <c r="A3" s="2" t="s">
        <v>0</v>
      </c>
      <c r="B3" s="3" t="s">
        <v>1</v>
      </c>
    </row>
    <row r="4" spans="1:2" ht="15">
      <c r="A4" s="2" t="s">
        <v>2</v>
      </c>
      <c r="B4" s="3" t="s">
        <v>3</v>
      </c>
    </row>
    <row r="5" spans="1:2" ht="15">
      <c r="A5" s="2"/>
      <c r="B5" s="3"/>
    </row>
    <row r="6" spans="1:2" ht="15">
      <c r="A6" s="2"/>
      <c r="B6" s="4"/>
    </row>
    <row r="7" ht="15" thickBot="1"/>
    <row r="8" spans="1:6" ht="15">
      <c r="A8" s="30" t="s">
        <v>4</v>
      </c>
      <c r="B8" s="32" t="s">
        <v>5</v>
      </c>
      <c r="C8" s="34" t="s">
        <v>6</v>
      </c>
      <c r="D8" s="32" t="s">
        <v>7</v>
      </c>
      <c r="E8" s="34" t="s">
        <v>8</v>
      </c>
      <c r="F8" s="37" t="s">
        <v>9</v>
      </c>
    </row>
    <row r="9" spans="1:6" ht="15" thickBot="1">
      <c r="A9" s="31"/>
      <c r="B9" s="33"/>
      <c r="C9" s="35"/>
      <c r="D9" s="33"/>
      <c r="E9" s="36"/>
      <c r="F9" s="38"/>
    </row>
    <row r="10" spans="1:6" ht="15" thickBot="1">
      <c r="A10" s="5"/>
      <c r="B10" s="6"/>
      <c r="C10" s="7"/>
      <c r="D10" s="8"/>
      <c r="E10" s="9"/>
      <c r="F10" s="10">
        <f>SUM(F12:F36)</f>
        <v>0</v>
      </c>
    </row>
    <row r="11" spans="1:6" ht="15">
      <c r="A11" s="11" t="s">
        <v>10</v>
      </c>
      <c r="B11" s="12"/>
      <c r="C11" s="13"/>
      <c r="D11" s="14"/>
      <c r="E11" s="15"/>
      <c r="F11" s="16"/>
    </row>
    <row r="12" spans="1:6" ht="40">
      <c r="A12" s="17">
        <v>1</v>
      </c>
      <c r="B12" s="18" t="s">
        <v>11</v>
      </c>
      <c r="C12" s="19">
        <v>3</v>
      </c>
      <c r="D12" s="20" t="s">
        <v>12</v>
      </c>
      <c r="E12" s="28"/>
      <c r="F12" s="21">
        <f>C12*E12</f>
        <v>0</v>
      </c>
    </row>
    <row r="13" spans="1:6" ht="40">
      <c r="A13" s="17">
        <v>2</v>
      </c>
      <c r="B13" s="18" t="s">
        <v>13</v>
      </c>
      <c r="C13" s="19">
        <v>17</v>
      </c>
      <c r="D13" s="20" t="s">
        <v>12</v>
      </c>
      <c r="E13" s="28"/>
      <c r="F13" s="21">
        <f aca="true" t="shared" si="0" ref="F13:F17">C13*E13</f>
        <v>0</v>
      </c>
    </row>
    <row r="14" spans="1:6" ht="40">
      <c r="A14" s="17">
        <v>3</v>
      </c>
      <c r="B14" s="18" t="s">
        <v>14</v>
      </c>
      <c r="C14" s="19">
        <v>2</v>
      </c>
      <c r="D14" s="20" t="s">
        <v>12</v>
      </c>
      <c r="E14" s="28"/>
      <c r="F14" s="21">
        <f t="shared" si="0"/>
        <v>0</v>
      </c>
    </row>
    <row r="15" spans="1:6" ht="40">
      <c r="A15" s="17">
        <v>4</v>
      </c>
      <c r="B15" s="18" t="s">
        <v>15</v>
      </c>
      <c r="C15" s="19">
        <v>16</v>
      </c>
      <c r="D15" s="20" t="s">
        <v>12</v>
      </c>
      <c r="E15" s="28"/>
      <c r="F15" s="21">
        <f t="shared" si="0"/>
        <v>0</v>
      </c>
    </row>
    <row r="16" spans="1:6" ht="40">
      <c r="A16" s="17">
        <v>5</v>
      </c>
      <c r="B16" s="18" t="s">
        <v>16</v>
      </c>
      <c r="C16" s="19">
        <v>5</v>
      </c>
      <c r="D16" s="20" t="s">
        <v>12</v>
      </c>
      <c r="E16" s="28"/>
      <c r="F16" s="21">
        <f t="shared" si="0"/>
        <v>0</v>
      </c>
    </row>
    <row r="17" spans="1:6" ht="40">
      <c r="A17" s="17">
        <v>6</v>
      </c>
      <c r="B17" s="18" t="s">
        <v>17</v>
      </c>
      <c r="C17" s="19">
        <v>3</v>
      </c>
      <c r="D17" s="20" t="s">
        <v>12</v>
      </c>
      <c r="E17" s="28"/>
      <c r="F17" s="21">
        <f t="shared" si="0"/>
        <v>0</v>
      </c>
    </row>
    <row r="18" spans="1:6" ht="15">
      <c r="A18" s="17"/>
      <c r="B18" s="18"/>
      <c r="C18" s="19"/>
      <c r="D18" s="20"/>
      <c r="E18" s="28"/>
      <c r="F18" s="21"/>
    </row>
    <row r="19" spans="1:6" ht="15">
      <c r="A19" s="22" t="s">
        <v>18</v>
      </c>
      <c r="B19" s="18"/>
      <c r="C19" s="19"/>
      <c r="D19" s="20"/>
      <c r="E19" s="28"/>
      <c r="F19" s="21"/>
    </row>
    <row r="20" spans="1:6" ht="20">
      <c r="A20" s="17">
        <v>1</v>
      </c>
      <c r="B20" s="18" t="s">
        <v>19</v>
      </c>
      <c r="C20" s="19">
        <v>160</v>
      </c>
      <c r="D20" s="20" t="s">
        <v>20</v>
      </c>
      <c r="E20" s="28"/>
      <c r="F20" s="21">
        <f aca="true" t="shared" si="1" ref="F20:F21">C20*E20</f>
        <v>0</v>
      </c>
    </row>
    <row r="21" spans="1:6" ht="30.5" thickBot="1">
      <c r="A21" s="23">
        <v>2</v>
      </c>
      <c r="B21" s="24" t="s">
        <v>21</v>
      </c>
      <c r="C21" s="25">
        <v>46</v>
      </c>
      <c r="D21" s="26" t="s">
        <v>12</v>
      </c>
      <c r="E21" s="29"/>
      <c r="F21" s="27">
        <f t="shared" si="1"/>
        <v>0</v>
      </c>
    </row>
  </sheetData>
  <sheetProtection algorithmName="SHA-512" hashValue="X9q7Cul4S8fCBUe9EYgki6jLo+AbTOASo5h7pemQVjWPpUyU66O25orLFD9loPHlSCISEGyq/+eMjRN+1h1DHA==" saltValue="wFF0xGifpHvG+xaivWdMEQ==" spinCount="100000" sheet="1" objects="1" scenarios="1"/>
  <mergeCells count="6">
    <mergeCell ref="F8:F9"/>
    <mergeCell ref="A8:A9"/>
    <mergeCell ref="B8:B9"/>
    <mergeCell ref="C8:C9"/>
    <mergeCell ref="D8:D9"/>
    <mergeCell ref="E8:E9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Smolík</dc:creator>
  <cp:keywords/>
  <dc:description/>
  <cp:lastModifiedBy>Šindelářová Petra, Mgr.</cp:lastModifiedBy>
  <dcterms:created xsi:type="dcterms:W3CDTF">2022-08-30T18:28:25Z</dcterms:created>
  <dcterms:modified xsi:type="dcterms:W3CDTF">2022-09-01T21:31:35Z</dcterms:modified>
  <cp:category/>
  <cp:version/>
  <cp:contentType/>
  <cp:contentStatus/>
</cp:coreProperties>
</file>