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Veřejné zakázky\2019\09_IZ Rámcová smlouva na dodávku OOPP 2. vyhlášení\01_Zadávací dokumentace\FINAL\"/>
    </mc:Choice>
  </mc:AlternateContent>
  <bookViews>
    <workbookView xWindow="0" yWindow="0" windowWidth="25200" windowHeight="1155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I37" i="2"/>
  <c r="I50" i="2"/>
  <c r="I52" i="2"/>
  <c r="I53" i="2"/>
  <c r="I7" i="2" l="1"/>
  <c r="I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6" i="2"/>
  <c r="I47" i="2"/>
  <c r="I48" i="2"/>
  <c r="I49" i="2"/>
  <c r="I51" i="2"/>
  <c r="F29" i="2" l="1"/>
  <c r="F19" i="2" l="1"/>
</calcChain>
</file>

<file path=xl/sharedStrings.xml><?xml version="1.0" encoding="utf-8"?>
<sst xmlns="http://schemas.openxmlformats.org/spreadsheetml/2006/main" count="57" uniqueCount="57">
  <si>
    <t>čepice úpletová zimní - bez požadavku</t>
  </si>
  <si>
    <t>obuv pracovní kotníčková zimní - ČSN EN 20347, SRC, WR, FO</t>
  </si>
  <si>
    <t>ochrana sluchu (zátkové chrániče) EN 352-2, SNR 36 dB</t>
  </si>
  <si>
    <t>vesta výstražná - slabá žlutá - EN ISO 20471</t>
  </si>
  <si>
    <t xml:space="preserve">rukavice antivibrační-EN 388:2016, EN ISO 10819 </t>
  </si>
  <si>
    <t xml:space="preserve">rukavice kožené slabé-EN 388: 2016; ochrana 2-1-2-1 (nebo vyšší ) </t>
  </si>
  <si>
    <t>brýle ochranné - ČSN EN 166</t>
  </si>
  <si>
    <t>brýle ochranné (sluneční ) -ČSN EN 172</t>
  </si>
  <si>
    <t>bunda softschell (žlutá s reflexními pruhy) - EN ISO 20471</t>
  </si>
  <si>
    <t>bunda softschell (oranžová s reflexními pruhy) - EN ISO 20471</t>
  </si>
  <si>
    <t>bunda/kabát teplý s reflexními pruhy oranžový - EN ISO 20471, EN 343+A1</t>
  </si>
  <si>
    <t>bunda/kabát teplý s reflexními pruhy - žlutý - EN ISO 20471, EN 343+A1</t>
  </si>
  <si>
    <t>bunda/kabát teplý s reflexními prvky/GORE-TEX/ - EN ISO 20471, EN 343+A1 - bez omezení barvy</t>
  </si>
  <si>
    <t>bunda/pláštěnka do deště - EN 343+A1</t>
  </si>
  <si>
    <t>halena montérková nehořlavá oranžová - EN ISO 11 612</t>
  </si>
  <si>
    <t xml:space="preserve">halena montérková s reflexními pruhy (minimálně 35 % ba) oranžová - ČSN EN 13688, EN ISO 20471 </t>
  </si>
  <si>
    <t>kalhoty  montérkové do pasu (v zadní části na gumu) oranžové s reflexními pruhy  (minimálně 35% ba) - ČSN EN 13688, EN ISO 20471</t>
  </si>
  <si>
    <t>kalhoty  montérkové teplé, prošívané  do pasu (v zadní části na gumu) oranžové s reflexními pruhy - ČSN EN ISO 13688 , EN ISO 20471</t>
  </si>
  <si>
    <t>kalhoty montérkové do pasu (v zadní části na gumu)  nehořlavé, oranžové - EN ISO 11 612</t>
  </si>
  <si>
    <t>obuv bezpečnostní kotníčková - ČSN EN 20345, S3, SRC, HRO, WR</t>
  </si>
  <si>
    <t>obuv bezpečnostní polobotka - ČSN EN 20345, S3, SRC, WR, FO</t>
  </si>
  <si>
    <t>ochrana dýchacích cest (proti prachu, hrubým nečistotám, nebezpečným pevným i kapalným částicím a dýmům) - EN 149+A1, FFP2</t>
  </si>
  <si>
    <t>přilba ochranná  (náraz při pádu) - EN 12492</t>
  </si>
  <si>
    <t>přilba ochranná (proti padajícím břemenům) - EN 397+A1</t>
  </si>
  <si>
    <t>přilba ochranná elektrikářská - EN 397+A1, ČSN EN 50635</t>
  </si>
  <si>
    <t>kalhoty pracovní / rifle - bez požadavku</t>
  </si>
  <si>
    <r>
      <t xml:space="preserve">kalhoty  montérkové do pasu </t>
    </r>
    <r>
      <rPr>
        <b/>
        <u/>
        <sz val="11"/>
        <color theme="1"/>
        <rFont val="Calibri"/>
        <family val="2"/>
        <charset val="238"/>
        <scheme val="minor"/>
      </rPr>
      <t>krátké</t>
    </r>
    <r>
      <rPr>
        <b/>
        <sz val="11"/>
        <color theme="1"/>
        <rFont val="Calibri"/>
        <family val="2"/>
        <charset val="238"/>
        <scheme val="minor"/>
      </rPr>
      <t xml:space="preserve"> (v zadní části na gumu) oranžové s reflexními pruhy  (minimálně 35% ba)  - ČSN EN 13688, EN ISO 20471</t>
    </r>
  </si>
  <si>
    <t>kalhoty montérkové do pasu  (v zadní části na gumu)  nehořlavé, oranžové  - EN ISO 11611 - třída 1, EN ISO 11 612</t>
  </si>
  <si>
    <t>obuv bezpečnostní kotníčková zimní -  ČSN EN 20345, S3, SRC, HRO, WR</t>
  </si>
  <si>
    <t xml:space="preserve">rukavice svářečské - EN 388 - ochrana min 2-1-2-2), EN 407-ochrana min 3-1-2-x-3-x,  EN 12477 A </t>
  </si>
  <si>
    <t>tričko s krátkým rukávem (ba 100%) oranžové - bez požadavku</t>
  </si>
  <si>
    <t>vesta výstražná - slabá oranžová - EN ISO 20471</t>
  </si>
  <si>
    <t>p.č.</t>
  </si>
  <si>
    <t xml:space="preserve">rukavice gumové (nitrilové) "úklidové" </t>
  </si>
  <si>
    <t>Počet zaměstnanců na pracovní pozici</t>
  </si>
  <si>
    <t>Předpokládaný odběr kusů (párů) /4 roky</t>
  </si>
  <si>
    <t>Cena/kus  (pár)
v Kč bez DPH</t>
  </si>
  <si>
    <t>Celková cena 
v Kč bez DPH</t>
  </si>
  <si>
    <t>čepice plátěná se kšiltem - bez požadavku</t>
  </si>
  <si>
    <t>kalhoty  montérkové s laclem (tmavé barvy), vyztužená kolena, s reflexními pruhy ČSN EN 13688, EN ISO 20471</t>
  </si>
  <si>
    <t>mikina fleecová  oranžová s výstražnými pruhy - EN ISO 20471 (lehká síťovaná podšívka nebo bez podšívky)</t>
  </si>
  <si>
    <t>mikina fleecová  žlutá, s výstražnými pruhy - EN ISO 20471 (lehká síťovaná podšívka nebo bez podšívky)</t>
  </si>
  <si>
    <t>obuv pracovní polobotka - ČSN EN ISO 20347:2005, SRC, WR, FO</t>
  </si>
  <si>
    <t>kamaše svářečské kožené - EN ISO 11611</t>
  </si>
  <si>
    <t xml:space="preserve">rukavice kožené zimní-EN 388: 2016; ochrana 2-1-2-1 (nebo vyšší) </t>
  </si>
  <si>
    <t>tričko s krátkým rukávem modré s oranžovou reflexí - EN 340, EN ISO 20471 lze dodat modré v kombinaci s retroreflexním materiálem</t>
  </si>
  <si>
    <t xml:space="preserve">vesta výstražná nehořlavá - EN ISO 14116, (EN ISO 11612),  EN ISO 20471 </t>
  </si>
  <si>
    <t>Druh OOPP</t>
  </si>
  <si>
    <t>Celková nabídková cena v Kč bez DPH</t>
  </si>
  <si>
    <t>Maximální termín dodání 
(pracovní dny)</t>
  </si>
  <si>
    <t>brýle svářečské - ČSN EN 166, ČSN EN 169, (EN 175)</t>
  </si>
  <si>
    <t>halena montérková nehořlavá oranžová -EN ISO 11611 - třída 1, EN ISO 11 612</t>
  </si>
  <si>
    <t>Katalogové číslo</t>
  </si>
  <si>
    <t>termoprádlo - triko s dlouhým rukávem - bez požadavku</t>
  </si>
  <si>
    <t>termoprádlo - spodky s dlouhou nohavicí - bez požadavku</t>
  </si>
  <si>
    <t>termoprádlo - triko s dlouhým rukávem - EN ISO 11612</t>
  </si>
  <si>
    <t>termoprádlo - spodky s dlouhou nohavicí - EN ISO 11612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</si>
</sst>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3" borderId="0" xfId="1" applyFill="1"/>
    <xf numFmtId="0" fontId="1" fillId="0" borderId="0" xfId="1" applyAlignment="1">
      <alignment vertical="center"/>
    </xf>
    <xf numFmtId="0" fontId="1" fillId="0" borderId="0" xfId="1" applyFill="1" applyBorder="1"/>
    <xf numFmtId="0" fontId="2" fillId="0" borderId="0" xfId="1" applyFont="1" applyFill="1"/>
    <xf numFmtId="0" fontId="2" fillId="3" borderId="6" xfId="1" applyNumberFormat="1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vertical="top" wrapText="1"/>
    </xf>
    <xf numFmtId="0" fontId="2" fillId="3" borderId="7" xfId="1" applyNumberFormat="1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vertical="top" wrapText="1"/>
    </xf>
    <xf numFmtId="0" fontId="2" fillId="3" borderId="2" xfId="1" applyNumberFormat="1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vertical="top" wrapText="1"/>
    </xf>
    <xf numFmtId="0" fontId="1" fillId="0" borderId="11" xfId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4" fillId="0" borderId="5" xfId="0" applyFont="1" applyFill="1" applyBorder="1" applyAlignment="1" applyProtection="1">
      <alignment vertical="top" wrapText="1"/>
    </xf>
    <xf numFmtId="0" fontId="4" fillId="0" borderId="5" xfId="0" applyFont="1" applyFill="1" applyBorder="1" applyAlignment="1" applyProtection="1">
      <alignment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0" xfId="1" applyFont="1" applyFill="1" applyBorder="1"/>
    <xf numFmtId="0" fontId="4" fillId="0" borderId="0" xfId="1" applyFont="1" applyFill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4" fontId="1" fillId="0" borderId="14" xfId="1" applyNumberForma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ill="1" applyBorder="1" applyAlignment="1">
      <alignment horizontal="center"/>
    </xf>
    <xf numFmtId="2" fontId="1" fillId="4" borderId="13" xfId="1" applyNumberFormat="1" applyFill="1" applyBorder="1" applyAlignment="1">
      <alignment horizontal="center"/>
    </xf>
    <xf numFmtId="2" fontId="1" fillId="4" borderId="17" xfId="1" applyNumberFormat="1" applyFill="1" applyBorder="1" applyAlignment="1">
      <alignment horizontal="center"/>
    </xf>
    <xf numFmtId="0" fontId="2" fillId="0" borderId="7" xfId="1" applyNumberFormat="1" applyFont="1" applyFill="1" applyBorder="1" applyAlignment="1" applyProtection="1">
      <alignment horizontal="center"/>
    </xf>
    <xf numFmtId="0" fontId="1" fillId="0" borderId="19" xfId="1" applyBorder="1" applyAlignment="1">
      <alignment horizontal="center"/>
    </xf>
    <xf numFmtId="0" fontId="6" fillId="3" borderId="18" xfId="1" applyFont="1" applyFill="1" applyBorder="1"/>
    <xf numFmtId="0" fontId="1" fillId="0" borderId="0" xfId="1" applyFill="1" applyBorder="1" applyAlignment="1">
      <alignment horizontal="center" vertical="center"/>
    </xf>
    <xf numFmtId="0" fontId="1" fillId="0" borderId="20" xfId="1" applyBorder="1" applyAlignment="1">
      <alignment horizontal="center"/>
    </xf>
    <xf numFmtId="0" fontId="2" fillId="3" borderId="6" xfId="0" applyFont="1" applyFill="1" applyBorder="1" applyAlignment="1" applyProtection="1">
      <alignment vertical="top" wrapText="1"/>
    </xf>
    <xf numFmtId="0" fontId="4" fillId="3" borderId="7" xfId="0" applyFont="1" applyFill="1" applyBorder="1" applyAlignment="1" applyProtection="1">
      <alignment vertical="top" wrapText="1"/>
    </xf>
    <xf numFmtId="0" fontId="4" fillId="0" borderId="7" xfId="0" applyFont="1" applyFill="1" applyBorder="1" applyAlignment="1" applyProtection="1">
      <alignment vertical="top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wrapText="1"/>
    </xf>
    <xf numFmtId="0" fontId="2" fillId="0" borderId="7" xfId="0" applyFont="1" applyFill="1" applyBorder="1" applyAlignment="1" applyProtection="1">
      <alignment vertical="top" wrapText="1"/>
    </xf>
    <xf numFmtId="0" fontId="2" fillId="0" borderId="21" xfId="0" applyFont="1" applyFill="1" applyBorder="1" applyAlignment="1" applyProtection="1">
      <alignment vertical="top" wrapText="1"/>
    </xf>
    <xf numFmtId="0" fontId="1" fillId="0" borderId="18" xfId="1" applyFill="1" applyBorder="1"/>
    <xf numFmtId="0" fontId="1" fillId="0" borderId="0" xfId="1" applyBorder="1"/>
    <xf numFmtId="0" fontId="4" fillId="0" borderId="24" xfId="0" applyFont="1" applyFill="1" applyBorder="1" applyAlignment="1" applyProtection="1">
      <alignment vertical="top" wrapText="1"/>
    </xf>
    <xf numFmtId="0" fontId="1" fillId="0" borderId="25" xfId="1" applyBorder="1" applyAlignment="1">
      <alignment horizontal="center"/>
    </xf>
    <xf numFmtId="0" fontId="4" fillId="0" borderId="24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1" fillId="0" borderId="27" xfId="1" applyBorder="1" applyAlignment="1">
      <alignment horizontal="center"/>
    </xf>
    <xf numFmtId="2" fontId="1" fillId="4" borderId="11" xfId="1" applyNumberFormat="1" applyFill="1" applyBorder="1" applyAlignment="1">
      <alignment horizontal="center"/>
    </xf>
    <xf numFmtId="4" fontId="1" fillId="0" borderId="28" xfId="1" applyNumberFormat="1" applyBorder="1" applyAlignment="1">
      <alignment horizontal="center"/>
    </xf>
    <xf numFmtId="4" fontId="1" fillId="0" borderId="30" xfId="1" applyNumberFormat="1" applyBorder="1" applyAlignment="1">
      <alignment horizontal="center"/>
    </xf>
    <xf numFmtId="4" fontId="1" fillId="0" borderId="29" xfId="1" applyNumberFormat="1" applyBorder="1" applyAlignment="1">
      <alignment horizontal="center"/>
    </xf>
    <xf numFmtId="0" fontId="2" fillId="3" borderId="21" xfId="1" applyNumberFormat="1" applyFont="1" applyFill="1" applyBorder="1" applyAlignment="1" applyProtection="1">
      <alignment horizontal="center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4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showGridLines="0" tabSelected="1" view="pageBreakPreview" zoomScale="60" zoomScaleNormal="80" workbookViewId="0">
      <selection activeCell="D59" sqref="D59"/>
    </sheetView>
  </sheetViews>
  <sheetFormatPr defaultRowHeight="15" x14ac:dyDescent="0.25"/>
  <cols>
    <col min="1" max="1" width="2.140625" style="1" customWidth="1"/>
    <col min="2" max="2" width="6.5703125" style="1" customWidth="1"/>
    <col min="3" max="3" width="133.140625" style="1" customWidth="1"/>
    <col min="4" max="4" width="17.85546875" style="1" customWidth="1"/>
    <col min="5" max="5" width="22.85546875" style="1" customWidth="1"/>
    <col min="6" max="6" width="22" style="1" customWidth="1"/>
    <col min="7" max="7" width="19.42578125" style="1" customWidth="1"/>
    <col min="8" max="8" width="19.42578125" style="24" customWidth="1"/>
    <col min="9" max="9" width="16.85546875" style="1" customWidth="1"/>
    <col min="10" max="16384" width="9.140625" style="1"/>
  </cols>
  <sheetData>
    <row r="1" spans="2:9" ht="15.75" thickBot="1" x14ac:dyDescent="0.3"/>
    <row r="2" spans="2:9" ht="15" customHeight="1" x14ac:dyDescent="0.25">
      <c r="B2" s="58" t="s">
        <v>32</v>
      </c>
      <c r="C2" s="55" t="s">
        <v>47</v>
      </c>
      <c r="D2" s="63" t="s">
        <v>52</v>
      </c>
      <c r="E2" s="63" t="s">
        <v>49</v>
      </c>
      <c r="F2" s="63" t="s">
        <v>34</v>
      </c>
      <c r="G2" s="63" t="s">
        <v>35</v>
      </c>
      <c r="H2" s="63" t="s">
        <v>36</v>
      </c>
      <c r="I2" s="66" t="s">
        <v>37</v>
      </c>
    </row>
    <row r="3" spans="2:9" ht="18.75" customHeight="1" x14ac:dyDescent="0.25">
      <c r="B3" s="59"/>
      <c r="C3" s="56"/>
      <c r="D3" s="64"/>
      <c r="E3" s="64"/>
      <c r="F3" s="64"/>
      <c r="G3" s="64"/>
      <c r="H3" s="64"/>
      <c r="I3" s="67"/>
    </row>
    <row r="4" spans="2:9" ht="18.75" customHeight="1" x14ac:dyDescent="0.25">
      <c r="B4" s="59"/>
      <c r="C4" s="56"/>
      <c r="D4" s="64"/>
      <c r="E4" s="64"/>
      <c r="F4" s="64"/>
      <c r="G4" s="64"/>
      <c r="H4" s="64"/>
      <c r="I4" s="67"/>
    </row>
    <row r="5" spans="2:9" ht="31.5" customHeight="1" thickBot="1" x14ac:dyDescent="0.3">
      <c r="B5" s="60"/>
      <c r="C5" s="57"/>
      <c r="D5" s="65"/>
      <c r="E5" s="65"/>
      <c r="F5" s="65"/>
      <c r="G5" s="65"/>
      <c r="H5" s="65"/>
      <c r="I5" s="68"/>
    </row>
    <row r="6" spans="2:9" x14ac:dyDescent="0.25">
      <c r="B6" s="6">
        <v>1</v>
      </c>
      <c r="C6" s="7" t="s">
        <v>7</v>
      </c>
      <c r="D6" s="33"/>
      <c r="E6" s="29">
        <v>2</v>
      </c>
      <c r="F6" s="22">
        <v>8</v>
      </c>
      <c r="G6" s="22">
        <v>16</v>
      </c>
      <c r="H6" s="26"/>
      <c r="I6" s="23">
        <f>H6*G6</f>
        <v>0</v>
      </c>
    </row>
    <row r="7" spans="2:9" x14ac:dyDescent="0.25">
      <c r="B7" s="28">
        <v>2</v>
      </c>
      <c r="C7" s="9" t="s">
        <v>6</v>
      </c>
      <c r="D7" s="34"/>
      <c r="E7" s="29">
        <v>2</v>
      </c>
      <c r="F7" s="12">
        <v>84</v>
      </c>
      <c r="G7" s="12">
        <v>168</v>
      </c>
      <c r="H7" s="26"/>
      <c r="I7" s="23">
        <f>H7*G7</f>
        <v>0</v>
      </c>
    </row>
    <row r="8" spans="2:9" s="2" customFormat="1" x14ac:dyDescent="0.25">
      <c r="B8" s="28">
        <v>3</v>
      </c>
      <c r="C8" s="9" t="s">
        <v>50</v>
      </c>
      <c r="D8" s="34"/>
      <c r="E8" s="32">
        <v>2</v>
      </c>
      <c r="F8" s="13">
        <v>10</v>
      </c>
      <c r="G8" s="13">
        <v>40</v>
      </c>
      <c r="H8" s="26"/>
      <c r="I8" s="23">
        <f t="shared" ref="I8:I53" si="0">H8*G8</f>
        <v>0</v>
      </c>
    </row>
    <row r="9" spans="2:9" s="3" customFormat="1" x14ac:dyDescent="0.25">
      <c r="B9" s="28">
        <v>4</v>
      </c>
      <c r="C9" s="16" t="s">
        <v>8</v>
      </c>
      <c r="D9" s="35"/>
      <c r="E9" s="29">
        <v>2</v>
      </c>
      <c r="F9" s="14">
        <v>13</v>
      </c>
      <c r="G9" s="14">
        <v>26</v>
      </c>
      <c r="H9" s="26"/>
      <c r="I9" s="23">
        <f t="shared" si="0"/>
        <v>0</v>
      </c>
    </row>
    <row r="10" spans="2:9" x14ac:dyDescent="0.25">
      <c r="B10" s="28">
        <v>5</v>
      </c>
      <c r="C10" s="18" t="s">
        <v>9</v>
      </c>
      <c r="D10" s="36"/>
      <c r="E10" s="29">
        <v>2</v>
      </c>
      <c r="F10" s="12">
        <v>1</v>
      </c>
      <c r="G10" s="12">
        <v>2</v>
      </c>
      <c r="H10" s="26"/>
      <c r="I10" s="23">
        <f t="shared" si="0"/>
        <v>0</v>
      </c>
    </row>
    <row r="11" spans="2:9" x14ac:dyDescent="0.25">
      <c r="B11" s="28">
        <v>6</v>
      </c>
      <c r="C11" s="16" t="s">
        <v>10</v>
      </c>
      <c r="D11" s="35"/>
      <c r="E11" s="29">
        <v>2</v>
      </c>
      <c r="F11" s="12">
        <v>119</v>
      </c>
      <c r="G11" s="12">
        <v>230</v>
      </c>
      <c r="H11" s="26"/>
      <c r="I11" s="23">
        <f t="shared" si="0"/>
        <v>0</v>
      </c>
    </row>
    <row r="12" spans="2:9" x14ac:dyDescent="0.25">
      <c r="B12" s="28">
        <v>7</v>
      </c>
      <c r="C12" s="17" t="s">
        <v>11</v>
      </c>
      <c r="D12" s="37"/>
      <c r="E12" s="29">
        <v>2</v>
      </c>
      <c r="F12" s="12">
        <v>13</v>
      </c>
      <c r="G12" s="12">
        <v>26</v>
      </c>
      <c r="H12" s="26"/>
      <c r="I12" s="23">
        <f t="shared" si="0"/>
        <v>0</v>
      </c>
    </row>
    <row r="13" spans="2:9" x14ac:dyDescent="0.25">
      <c r="B13" s="28">
        <v>8</v>
      </c>
      <c r="C13" s="17" t="s">
        <v>12</v>
      </c>
      <c r="D13" s="37"/>
      <c r="E13" s="29">
        <v>10</v>
      </c>
      <c r="F13" s="12">
        <v>12</v>
      </c>
      <c r="G13" s="12">
        <v>21</v>
      </c>
      <c r="H13" s="26"/>
      <c r="I13" s="23">
        <f t="shared" si="0"/>
        <v>0</v>
      </c>
    </row>
    <row r="14" spans="2:9" x14ac:dyDescent="0.25">
      <c r="B14" s="28">
        <v>9</v>
      </c>
      <c r="C14" s="16" t="s">
        <v>13</v>
      </c>
      <c r="D14" s="35"/>
      <c r="E14" s="29">
        <v>2</v>
      </c>
      <c r="F14" s="12">
        <v>91</v>
      </c>
      <c r="G14" s="12">
        <v>91</v>
      </c>
      <c r="H14" s="26"/>
      <c r="I14" s="23">
        <f t="shared" si="0"/>
        <v>0</v>
      </c>
    </row>
    <row r="15" spans="2:9" ht="16.5" customHeight="1" x14ac:dyDescent="0.25">
      <c r="B15" s="28">
        <v>10</v>
      </c>
      <c r="C15" s="16" t="s">
        <v>38</v>
      </c>
      <c r="D15" s="35"/>
      <c r="E15" s="29">
        <v>2</v>
      </c>
      <c r="F15" s="12">
        <v>86</v>
      </c>
      <c r="G15" s="12">
        <v>172</v>
      </c>
      <c r="H15" s="26"/>
      <c r="I15" s="23">
        <f t="shared" si="0"/>
        <v>0</v>
      </c>
    </row>
    <row r="16" spans="2:9" x14ac:dyDescent="0.25">
      <c r="B16" s="28">
        <v>11</v>
      </c>
      <c r="C16" s="16" t="s">
        <v>0</v>
      </c>
      <c r="D16" s="35"/>
      <c r="E16" s="29">
        <v>2</v>
      </c>
      <c r="F16" s="12">
        <v>106</v>
      </c>
      <c r="G16" s="12">
        <v>212</v>
      </c>
      <c r="H16" s="26"/>
      <c r="I16" s="23">
        <f t="shared" si="0"/>
        <v>0</v>
      </c>
    </row>
    <row r="17" spans="2:9" x14ac:dyDescent="0.25">
      <c r="B17" s="28">
        <v>12</v>
      </c>
      <c r="C17" s="16" t="s">
        <v>14</v>
      </c>
      <c r="D17" s="35"/>
      <c r="E17" s="29">
        <v>10</v>
      </c>
      <c r="F17" s="12">
        <v>15</v>
      </c>
      <c r="G17" s="12">
        <v>60</v>
      </c>
      <c r="H17" s="26"/>
      <c r="I17" s="23">
        <f t="shared" si="0"/>
        <v>0</v>
      </c>
    </row>
    <row r="18" spans="2:9" x14ac:dyDescent="0.25">
      <c r="B18" s="28">
        <v>13</v>
      </c>
      <c r="C18" s="16" t="s">
        <v>51</v>
      </c>
      <c r="D18" s="35"/>
      <c r="E18" s="29">
        <v>10</v>
      </c>
      <c r="F18" s="12">
        <v>36</v>
      </c>
      <c r="G18" s="12">
        <v>322</v>
      </c>
      <c r="H18" s="26"/>
      <c r="I18" s="23">
        <f t="shared" si="0"/>
        <v>0</v>
      </c>
    </row>
    <row r="19" spans="2:9" x14ac:dyDescent="0.25">
      <c r="B19" s="28">
        <v>14</v>
      </c>
      <c r="C19" s="11" t="s">
        <v>15</v>
      </c>
      <c r="D19" s="38"/>
      <c r="E19" s="29">
        <v>2</v>
      </c>
      <c r="F19" s="12">
        <f>51+6</f>
        <v>57</v>
      </c>
      <c r="G19" s="12">
        <v>242</v>
      </c>
      <c r="H19" s="26"/>
      <c r="I19" s="23">
        <f t="shared" si="0"/>
        <v>0</v>
      </c>
    </row>
    <row r="20" spans="2:9" x14ac:dyDescent="0.25">
      <c r="B20" s="28">
        <v>15</v>
      </c>
      <c r="C20" s="11" t="s">
        <v>16</v>
      </c>
      <c r="D20" s="38"/>
      <c r="E20" s="29">
        <v>2</v>
      </c>
      <c r="F20" s="12">
        <v>126</v>
      </c>
      <c r="G20" s="12">
        <v>474</v>
      </c>
      <c r="H20" s="26"/>
      <c r="I20" s="23">
        <f t="shared" si="0"/>
        <v>0</v>
      </c>
    </row>
    <row r="21" spans="2:9" ht="16.5" customHeight="1" x14ac:dyDescent="0.25">
      <c r="B21" s="8">
        <v>16</v>
      </c>
      <c r="C21" s="11" t="s">
        <v>26</v>
      </c>
      <c r="D21" s="39"/>
      <c r="E21" s="29">
        <v>2</v>
      </c>
      <c r="F21" s="12">
        <v>2</v>
      </c>
      <c r="G21" s="12">
        <v>4</v>
      </c>
      <c r="H21" s="26"/>
      <c r="I21" s="23">
        <f t="shared" si="0"/>
        <v>0</v>
      </c>
    </row>
    <row r="22" spans="2:9" x14ac:dyDescent="0.25">
      <c r="B22" s="8">
        <v>17</v>
      </c>
      <c r="C22" s="11" t="s">
        <v>17</v>
      </c>
      <c r="D22" s="38"/>
      <c r="E22" s="29">
        <v>2</v>
      </c>
      <c r="F22" s="12">
        <v>186</v>
      </c>
      <c r="G22" s="12">
        <v>412</v>
      </c>
      <c r="H22" s="26"/>
      <c r="I22" s="23">
        <f t="shared" si="0"/>
        <v>0</v>
      </c>
    </row>
    <row r="23" spans="2:9" x14ac:dyDescent="0.25">
      <c r="B23" s="8">
        <v>18</v>
      </c>
      <c r="C23" s="16" t="s">
        <v>18</v>
      </c>
      <c r="D23" s="35"/>
      <c r="E23" s="29">
        <v>10</v>
      </c>
      <c r="F23" s="12">
        <v>30</v>
      </c>
      <c r="G23" s="12">
        <v>108</v>
      </c>
      <c r="H23" s="26"/>
      <c r="I23" s="23">
        <f t="shared" si="0"/>
        <v>0</v>
      </c>
    </row>
    <row r="24" spans="2:9" x14ac:dyDescent="0.25">
      <c r="B24" s="8">
        <v>19</v>
      </c>
      <c r="C24" s="16" t="s">
        <v>27</v>
      </c>
      <c r="D24" s="35"/>
      <c r="E24" s="29">
        <v>10</v>
      </c>
      <c r="F24" s="12">
        <v>72</v>
      </c>
      <c r="G24" s="12">
        <v>276</v>
      </c>
      <c r="H24" s="26"/>
      <c r="I24" s="23">
        <f t="shared" si="0"/>
        <v>0</v>
      </c>
    </row>
    <row r="25" spans="2:9" x14ac:dyDescent="0.25">
      <c r="B25" s="8">
        <v>20</v>
      </c>
      <c r="C25" s="17" t="s">
        <v>39</v>
      </c>
      <c r="D25" s="37"/>
      <c r="E25" s="29">
        <v>2</v>
      </c>
      <c r="F25" s="12">
        <v>16</v>
      </c>
      <c r="G25" s="12">
        <v>64</v>
      </c>
      <c r="H25" s="26"/>
      <c r="I25" s="23">
        <f t="shared" si="0"/>
        <v>0</v>
      </c>
    </row>
    <row r="26" spans="2:9" x14ac:dyDescent="0.25">
      <c r="B26" s="8">
        <v>21</v>
      </c>
      <c r="C26" s="17" t="s">
        <v>25</v>
      </c>
      <c r="D26" s="37"/>
      <c r="E26" s="29">
        <v>2</v>
      </c>
      <c r="F26" s="12">
        <v>8</v>
      </c>
      <c r="G26" s="12">
        <v>32</v>
      </c>
      <c r="H26" s="26"/>
      <c r="I26" s="23">
        <f t="shared" si="0"/>
        <v>0</v>
      </c>
    </row>
    <row r="27" spans="2:9" s="3" customFormat="1" x14ac:dyDescent="0.25">
      <c r="B27" s="8">
        <v>22</v>
      </c>
      <c r="C27" s="16" t="s">
        <v>43</v>
      </c>
      <c r="D27" s="35"/>
      <c r="E27" s="29">
        <v>2</v>
      </c>
      <c r="F27" s="14">
        <v>10</v>
      </c>
      <c r="G27" s="14">
        <v>80</v>
      </c>
      <c r="H27" s="26"/>
      <c r="I27" s="23">
        <f t="shared" si="0"/>
        <v>0</v>
      </c>
    </row>
    <row r="28" spans="2:9" s="3" customFormat="1" x14ac:dyDescent="0.25">
      <c r="B28" s="8">
        <v>23</v>
      </c>
      <c r="C28" s="18" t="s">
        <v>40</v>
      </c>
      <c r="D28" s="36"/>
      <c r="E28" s="29">
        <v>2</v>
      </c>
      <c r="F28" s="14">
        <v>102</v>
      </c>
      <c r="G28" s="14">
        <v>204</v>
      </c>
      <c r="H28" s="26"/>
      <c r="I28" s="23">
        <f t="shared" si="0"/>
        <v>0</v>
      </c>
    </row>
    <row r="29" spans="2:9" x14ac:dyDescent="0.25">
      <c r="B29" s="8">
        <v>24</v>
      </c>
      <c r="C29" s="18" t="s">
        <v>41</v>
      </c>
      <c r="D29" s="36"/>
      <c r="E29" s="29">
        <v>2</v>
      </c>
      <c r="F29" s="12">
        <f>13+12</f>
        <v>25</v>
      </c>
      <c r="G29" s="12">
        <v>50</v>
      </c>
      <c r="H29" s="26"/>
      <c r="I29" s="23">
        <f t="shared" si="0"/>
        <v>0</v>
      </c>
    </row>
    <row r="30" spans="2:9" x14ac:dyDescent="0.25">
      <c r="B30" s="8">
        <v>25</v>
      </c>
      <c r="C30" s="11" t="s">
        <v>19</v>
      </c>
      <c r="D30" s="38"/>
      <c r="E30" s="29">
        <v>2</v>
      </c>
      <c r="F30" s="12">
        <v>96</v>
      </c>
      <c r="G30" s="12">
        <v>384</v>
      </c>
      <c r="H30" s="26"/>
      <c r="I30" s="23">
        <f t="shared" si="0"/>
        <v>0</v>
      </c>
    </row>
    <row r="31" spans="2:9" x14ac:dyDescent="0.25">
      <c r="B31" s="8">
        <v>26</v>
      </c>
      <c r="C31" s="11" t="s">
        <v>20</v>
      </c>
      <c r="D31" s="38"/>
      <c r="E31" s="29">
        <v>2</v>
      </c>
      <c r="F31" s="12">
        <v>29</v>
      </c>
      <c r="G31" s="12">
        <v>84</v>
      </c>
      <c r="H31" s="26"/>
      <c r="I31" s="23">
        <f t="shared" si="0"/>
        <v>0</v>
      </c>
    </row>
    <row r="32" spans="2:9" x14ac:dyDescent="0.25">
      <c r="B32" s="8">
        <v>27</v>
      </c>
      <c r="C32" s="11" t="s">
        <v>28</v>
      </c>
      <c r="D32" s="38"/>
      <c r="E32" s="29">
        <v>2</v>
      </c>
      <c r="F32" s="12">
        <v>96</v>
      </c>
      <c r="G32" s="12">
        <v>192</v>
      </c>
      <c r="H32" s="26"/>
      <c r="I32" s="23">
        <f t="shared" si="0"/>
        <v>0</v>
      </c>
    </row>
    <row r="33" spans="2:9" x14ac:dyDescent="0.25">
      <c r="B33" s="8">
        <v>28</v>
      </c>
      <c r="C33" s="11" t="s">
        <v>1</v>
      </c>
      <c r="D33" s="38"/>
      <c r="E33" s="29">
        <v>2</v>
      </c>
      <c r="F33" s="12">
        <v>33</v>
      </c>
      <c r="G33" s="12">
        <v>66</v>
      </c>
      <c r="H33" s="26"/>
      <c r="I33" s="23">
        <f t="shared" si="0"/>
        <v>0</v>
      </c>
    </row>
    <row r="34" spans="2:9" x14ac:dyDescent="0.25">
      <c r="B34" s="8">
        <v>29</v>
      </c>
      <c r="C34" s="11" t="s">
        <v>42</v>
      </c>
      <c r="D34" s="38"/>
      <c r="E34" s="29">
        <v>2</v>
      </c>
      <c r="F34" s="12">
        <v>29</v>
      </c>
      <c r="G34" s="12">
        <v>110</v>
      </c>
      <c r="H34" s="26"/>
      <c r="I34" s="23">
        <f t="shared" si="0"/>
        <v>0</v>
      </c>
    </row>
    <row r="35" spans="2:9" x14ac:dyDescent="0.25">
      <c r="B35" s="8">
        <v>30</v>
      </c>
      <c r="C35" s="11" t="s">
        <v>21</v>
      </c>
      <c r="D35" s="38"/>
      <c r="E35" s="29">
        <v>2</v>
      </c>
      <c r="F35" s="12">
        <v>18</v>
      </c>
      <c r="G35" s="12">
        <v>4320</v>
      </c>
      <c r="H35" s="26"/>
      <c r="I35" s="23">
        <f t="shared" si="0"/>
        <v>0</v>
      </c>
    </row>
    <row r="36" spans="2:9" x14ac:dyDescent="0.25">
      <c r="B36" s="8">
        <v>31</v>
      </c>
      <c r="C36" s="11" t="s">
        <v>2</v>
      </c>
      <c r="D36" s="38"/>
      <c r="E36" s="29">
        <v>2</v>
      </c>
      <c r="F36" s="12">
        <v>64</v>
      </c>
      <c r="G36" s="12">
        <v>3200</v>
      </c>
      <c r="H36" s="26"/>
      <c r="I36" s="23">
        <f t="shared" si="0"/>
        <v>0</v>
      </c>
    </row>
    <row r="37" spans="2:9" x14ac:dyDescent="0.25">
      <c r="B37" s="8">
        <v>32</v>
      </c>
      <c r="C37" s="11" t="s">
        <v>22</v>
      </c>
      <c r="D37" s="38"/>
      <c r="E37" s="29">
        <v>2</v>
      </c>
      <c r="F37" s="12">
        <v>43</v>
      </c>
      <c r="G37" s="12">
        <v>43</v>
      </c>
      <c r="H37" s="26"/>
      <c r="I37" s="23">
        <f>H37*G37</f>
        <v>0</v>
      </c>
    </row>
    <row r="38" spans="2:9" x14ac:dyDescent="0.25">
      <c r="B38" s="8">
        <v>33</v>
      </c>
      <c r="C38" s="11" t="s">
        <v>23</v>
      </c>
      <c r="D38" s="38"/>
      <c r="E38" s="29">
        <v>2</v>
      </c>
      <c r="F38" s="12">
        <v>74</v>
      </c>
      <c r="G38" s="12">
        <v>74</v>
      </c>
      <c r="H38" s="26"/>
      <c r="I38" s="23">
        <f t="shared" si="0"/>
        <v>0</v>
      </c>
    </row>
    <row r="39" spans="2:9" x14ac:dyDescent="0.25">
      <c r="B39" s="8">
        <v>34</v>
      </c>
      <c r="C39" s="11" t="s">
        <v>24</v>
      </c>
      <c r="D39" s="38"/>
      <c r="E39" s="29">
        <v>2</v>
      </c>
      <c r="F39" s="12">
        <v>17</v>
      </c>
      <c r="G39" s="12">
        <v>17</v>
      </c>
      <c r="H39" s="26"/>
      <c r="I39" s="23">
        <f t="shared" si="0"/>
        <v>0</v>
      </c>
    </row>
    <row r="40" spans="2:9" x14ac:dyDescent="0.25">
      <c r="B40" s="8">
        <v>35</v>
      </c>
      <c r="C40" s="16" t="s">
        <v>4</v>
      </c>
      <c r="D40" s="35"/>
      <c r="E40" s="29">
        <v>2</v>
      </c>
      <c r="F40" s="12">
        <v>41</v>
      </c>
      <c r="G40" s="12">
        <v>164</v>
      </c>
      <c r="H40" s="26"/>
      <c r="I40" s="23">
        <f t="shared" si="0"/>
        <v>0</v>
      </c>
    </row>
    <row r="41" spans="2:9" x14ac:dyDescent="0.25">
      <c r="B41" s="8">
        <v>36</v>
      </c>
      <c r="C41" s="16" t="s">
        <v>33</v>
      </c>
      <c r="D41" s="35"/>
      <c r="E41" s="29">
        <v>2</v>
      </c>
      <c r="F41" s="12">
        <v>2</v>
      </c>
      <c r="G41" s="12">
        <v>40</v>
      </c>
      <c r="H41" s="26"/>
      <c r="I41" s="23">
        <f t="shared" si="0"/>
        <v>0</v>
      </c>
    </row>
    <row r="42" spans="2:9" x14ac:dyDescent="0.25">
      <c r="B42" s="8">
        <v>37</v>
      </c>
      <c r="C42" s="16" t="s">
        <v>5</v>
      </c>
      <c r="D42" s="35"/>
      <c r="E42" s="29">
        <v>2</v>
      </c>
      <c r="F42" s="12">
        <v>711</v>
      </c>
      <c r="G42" s="12">
        <v>8876</v>
      </c>
      <c r="H42" s="26"/>
      <c r="I42" s="23">
        <f t="shared" si="0"/>
        <v>0</v>
      </c>
    </row>
    <row r="43" spans="2:9" x14ac:dyDescent="0.25">
      <c r="B43" s="8">
        <v>38</v>
      </c>
      <c r="C43" s="16" t="s">
        <v>44</v>
      </c>
      <c r="D43" s="35"/>
      <c r="E43" s="29">
        <v>2</v>
      </c>
      <c r="F43" s="15">
        <v>118</v>
      </c>
      <c r="G43" s="12">
        <v>1344</v>
      </c>
      <c r="H43" s="26"/>
      <c r="I43" s="23">
        <f t="shared" si="0"/>
        <v>0</v>
      </c>
    </row>
    <row r="44" spans="2:9" x14ac:dyDescent="0.25">
      <c r="B44" s="8">
        <v>39</v>
      </c>
      <c r="C44" s="16" t="s">
        <v>29</v>
      </c>
      <c r="D44" s="35"/>
      <c r="E44" s="29">
        <v>2</v>
      </c>
      <c r="F44" s="12">
        <v>10</v>
      </c>
      <c r="G44" s="12">
        <v>1000</v>
      </c>
      <c r="H44" s="26"/>
      <c r="I44" s="23">
        <f t="shared" si="0"/>
        <v>0</v>
      </c>
    </row>
    <row r="45" spans="2:9" ht="15" customHeight="1" x14ac:dyDescent="0.25">
      <c r="B45" s="8">
        <v>40</v>
      </c>
      <c r="C45" s="16" t="s">
        <v>53</v>
      </c>
      <c r="D45" s="35"/>
      <c r="E45" s="29">
        <v>2</v>
      </c>
      <c r="F45" s="12">
        <v>114</v>
      </c>
      <c r="G45" s="12">
        <v>228</v>
      </c>
      <c r="H45" s="26"/>
      <c r="I45" s="23">
        <f t="shared" si="0"/>
        <v>0</v>
      </c>
    </row>
    <row r="46" spans="2:9" ht="15.75" customHeight="1" x14ac:dyDescent="0.25">
      <c r="B46" s="8">
        <v>41</v>
      </c>
      <c r="C46" s="16" t="s">
        <v>54</v>
      </c>
      <c r="D46" s="35"/>
      <c r="E46" s="29">
        <v>2</v>
      </c>
      <c r="F46" s="12">
        <v>10</v>
      </c>
      <c r="G46" s="12">
        <v>20</v>
      </c>
      <c r="H46" s="26"/>
      <c r="I46" s="23">
        <f t="shared" si="0"/>
        <v>0</v>
      </c>
    </row>
    <row r="47" spans="2:9" x14ac:dyDescent="0.25">
      <c r="B47" s="8">
        <v>42</v>
      </c>
      <c r="C47" s="16" t="s">
        <v>30</v>
      </c>
      <c r="D47" s="35"/>
      <c r="E47" s="29">
        <v>2</v>
      </c>
      <c r="F47" s="12">
        <v>94</v>
      </c>
      <c r="G47" s="12">
        <v>800</v>
      </c>
      <c r="H47" s="26"/>
      <c r="I47" s="23">
        <f t="shared" si="0"/>
        <v>0</v>
      </c>
    </row>
    <row r="48" spans="2:9" x14ac:dyDescent="0.25">
      <c r="B48" s="8">
        <v>43</v>
      </c>
      <c r="C48" s="16" t="s">
        <v>45</v>
      </c>
      <c r="D48" s="35"/>
      <c r="E48" s="29">
        <v>2</v>
      </c>
      <c r="F48" s="12">
        <v>13</v>
      </c>
      <c r="G48" s="12">
        <v>150</v>
      </c>
      <c r="H48" s="26"/>
      <c r="I48" s="23">
        <f t="shared" si="0"/>
        <v>0</v>
      </c>
    </row>
    <row r="49" spans="2:9" x14ac:dyDescent="0.25">
      <c r="B49" s="8">
        <v>44</v>
      </c>
      <c r="C49" s="16" t="s">
        <v>31</v>
      </c>
      <c r="D49" s="35"/>
      <c r="E49" s="29">
        <v>2</v>
      </c>
      <c r="F49" s="12">
        <v>722</v>
      </c>
      <c r="G49" s="12">
        <v>1458</v>
      </c>
      <c r="H49" s="26"/>
      <c r="I49" s="23">
        <f t="shared" si="0"/>
        <v>0</v>
      </c>
    </row>
    <row r="50" spans="2:9" s="3" customFormat="1" x14ac:dyDescent="0.25">
      <c r="B50" s="8">
        <v>45</v>
      </c>
      <c r="C50" s="16" t="s">
        <v>3</v>
      </c>
      <c r="D50" s="35"/>
      <c r="E50" s="29">
        <v>2</v>
      </c>
      <c r="F50" s="14">
        <v>18</v>
      </c>
      <c r="G50" s="14">
        <v>36</v>
      </c>
      <c r="H50" s="26"/>
      <c r="I50" s="23">
        <f>H50*G50</f>
        <v>0</v>
      </c>
    </row>
    <row r="51" spans="2:9" x14ac:dyDescent="0.25">
      <c r="B51" s="54">
        <v>46</v>
      </c>
      <c r="C51" s="44" t="s">
        <v>46</v>
      </c>
      <c r="D51" s="46"/>
      <c r="E51" s="49">
        <v>10</v>
      </c>
      <c r="F51" s="43">
        <v>10</v>
      </c>
      <c r="G51" s="12">
        <v>20</v>
      </c>
      <c r="H51" s="50"/>
      <c r="I51" s="51">
        <f t="shared" si="0"/>
        <v>0</v>
      </c>
    </row>
    <row r="52" spans="2:9" ht="15.75" customHeight="1" x14ac:dyDescent="0.25">
      <c r="B52" s="54">
        <v>47</v>
      </c>
      <c r="C52" s="45" t="s">
        <v>55</v>
      </c>
      <c r="D52" s="48"/>
      <c r="E52" s="29">
        <v>2</v>
      </c>
      <c r="F52" s="12">
        <v>114</v>
      </c>
      <c r="G52" s="22">
        <v>228</v>
      </c>
      <c r="H52" s="50"/>
      <c r="I52" s="52">
        <f t="shared" si="0"/>
        <v>0</v>
      </c>
    </row>
    <row r="53" spans="2:9" ht="15.75" thickBot="1" x14ac:dyDescent="0.3">
      <c r="B53" s="10">
        <v>48</v>
      </c>
      <c r="C53" s="42" t="s">
        <v>56</v>
      </c>
      <c r="D53" s="47"/>
      <c r="E53" s="29">
        <v>2</v>
      </c>
      <c r="F53" s="21">
        <v>10</v>
      </c>
      <c r="G53" s="21">
        <v>20</v>
      </c>
      <c r="H53" s="27"/>
      <c r="I53" s="53">
        <f t="shared" si="0"/>
        <v>0</v>
      </c>
    </row>
    <row r="54" spans="2:9" s="4" customFormat="1" ht="15.75" thickBot="1" x14ac:dyDescent="0.3">
      <c r="B54" s="1"/>
      <c r="C54" s="30"/>
      <c r="D54" s="30"/>
      <c r="E54" s="40"/>
      <c r="G54" s="40"/>
      <c r="H54" s="25"/>
    </row>
    <row r="55" spans="2:9" s="31" customFormat="1" ht="19.5" thickBot="1" x14ac:dyDescent="0.3">
      <c r="B55" s="61" t="s">
        <v>48</v>
      </c>
      <c r="C55" s="62"/>
      <c r="D55" s="69">
        <f>SUM(I6:I53)</f>
        <v>0</v>
      </c>
      <c r="E55" s="70"/>
      <c r="F55" s="70"/>
      <c r="G55" s="70"/>
      <c r="H55" s="70"/>
      <c r="I55" s="71"/>
    </row>
    <row r="56" spans="2:9" x14ac:dyDescent="0.25">
      <c r="B56" s="4"/>
      <c r="C56" s="19"/>
      <c r="D56" s="19"/>
    </row>
    <row r="57" spans="2:9" x14ac:dyDescent="0.25">
      <c r="C57" s="20"/>
      <c r="D57" s="20"/>
    </row>
    <row r="58" spans="2:9" x14ac:dyDescent="0.25">
      <c r="C58" s="5"/>
      <c r="D58" s="5"/>
      <c r="E58" s="41"/>
    </row>
  </sheetData>
  <mergeCells count="10">
    <mergeCell ref="H2:H5"/>
    <mergeCell ref="I2:I5"/>
    <mergeCell ref="D2:D5"/>
    <mergeCell ref="D55:I55"/>
    <mergeCell ref="E2:E5"/>
    <mergeCell ref="C2:C5"/>
    <mergeCell ref="B2:B5"/>
    <mergeCell ref="B55:C55"/>
    <mergeCell ref="F2:F5"/>
    <mergeCell ref="G2:G5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Dlouhá Lenka, Ing.</dc:creator>
  <cp:lastModifiedBy>Kodýtková Zdeňka</cp:lastModifiedBy>
  <cp:lastPrinted>2019-08-28T10:19:54Z</cp:lastPrinted>
  <dcterms:created xsi:type="dcterms:W3CDTF">2019-05-14T09:59:30Z</dcterms:created>
  <dcterms:modified xsi:type="dcterms:W3CDTF">2019-08-28T10:19:57Z</dcterms:modified>
</cp:coreProperties>
</file>