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9\12_VZ Dodávka elektrické energie\02_Zadávací dokumentace\FINAL\"/>
    </mc:Choice>
  </mc:AlternateContent>
  <bookViews>
    <workbookView xWindow="480" yWindow="90" windowWidth="21060" windowHeight="11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U9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12" i="1" l="1"/>
  <c r="J43" i="1"/>
  <c r="K43" i="1"/>
  <c r="L43" i="1"/>
  <c r="M43" i="1"/>
  <c r="N43" i="1"/>
  <c r="O43" i="1"/>
  <c r="P43" i="1"/>
  <c r="Q43" i="1"/>
  <c r="R43" i="1"/>
  <c r="S43" i="1"/>
  <c r="T43" i="1"/>
  <c r="I43" i="1"/>
  <c r="U7" i="1" l="1"/>
  <c r="U8" i="1"/>
  <c r="U10" i="1"/>
  <c r="U11" i="1"/>
  <c r="U13" i="1"/>
  <c r="U14" i="1"/>
  <c r="U15" i="1"/>
  <c r="U16" i="1"/>
  <c r="U17" i="1"/>
  <c r="U18" i="1"/>
  <c r="U19" i="1"/>
  <c r="U20" i="1"/>
  <c r="U21" i="1"/>
  <c r="U43" i="1"/>
  <c r="U6" i="1"/>
</calcChain>
</file>

<file path=xl/comments1.xml><?xml version="1.0" encoding="utf-8"?>
<comments xmlns="http://schemas.openxmlformats.org/spreadsheetml/2006/main">
  <authors>
    <author>Stanislav Martinek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Orientační údaj.
Uvádět nejvyšší RK doobjednávanou v některém z měsíců roku.</t>
        </r>
      </text>
    </comment>
  </commentList>
</comments>
</file>

<file path=xl/sharedStrings.xml><?xml version="1.0" encoding="utf-8"?>
<sst xmlns="http://schemas.openxmlformats.org/spreadsheetml/2006/main" count="141" uniqueCount="121">
  <si>
    <t>název 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</si>
  <si>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</si>
  <si>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</si>
  <si>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</si>
  <si>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</si>
  <si>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</si>
  <si>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</si>
  <si>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</si>
  <si>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</si>
  <si>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</si>
  <si>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</si>
  <si>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</si>
  <si>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</si>
  <si>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Plánované měsíční odběry elektřiny ze sítě VN 22kV (MWh)</t>
  </si>
  <si>
    <t>EAN</t>
  </si>
  <si>
    <t>Rezervovaný příkon (MW)</t>
  </si>
  <si>
    <t>Rezervovaná kapacita (roční)
(MW)</t>
  </si>
  <si>
    <t>název odběratele</t>
  </si>
  <si>
    <t>No.</t>
  </si>
  <si>
    <t>Plzeňské městské dopravní podniky,a.s., Denisovo nábřeží 920/12, Plzeň, 301 00</t>
  </si>
  <si>
    <t>Plzeňské městské dopravní podniky,a.s., Denisovo nábřeží 920/12, Plzeň, 301 02</t>
  </si>
  <si>
    <t>Plzeňské městské dopravní podniky,a.s., Denisovo nábřeží 920/12, Plzeň, 301 03</t>
  </si>
  <si>
    <t>859182400800016084</t>
  </si>
  <si>
    <t>859182400800015773</t>
  </si>
  <si>
    <t>859182400800015698</t>
  </si>
  <si>
    <t>859182400800014585</t>
  </si>
  <si>
    <t>859182400800015506</t>
  </si>
  <si>
    <t>859182400800015056</t>
  </si>
  <si>
    <t>859182400800016770</t>
  </si>
  <si>
    <t>859182400800717844</t>
  </si>
  <si>
    <t>859182400800580493</t>
  </si>
  <si>
    <t>859182400800646816</t>
  </si>
  <si>
    <t>859182400800895337</t>
  </si>
  <si>
    <t>859182400800792452</t>
  </si>
  <si>
    <t>Koterovská 462/162, Plzeň</t>
  </si>
  <si>
    <t>Luční, Plzeň - SPORTOVNÍ AREÁL</t>
  </si>
  <si>
    <t>Dětské centrum Plzeň, příspěvková organizace, Na Chmelnicích 6, Plzeň</t>
  </si>
  <si>
    <t>SMP - Magistrát města Plzně, OVS, náměstí Republiky 1, Plzeň 306 32</t>
  </si>
  <si>
    <t>město Plzeň zastoupené spol. Obytná zóna Sylván, a.s.</t>
  </si>
  <si>
    <t>Zoologická a botanická zahrada města Plzně, Pod Vinicemi 9, Plzeň 301 00</t>
  </si>
  <si>
    <t>25. Základní škola Plzeň, Chválenická 360/17</t>
  </si>
  <si>
    <t>Správa veřejného statku města Plzně, Klatovská 12, Plzeň</t>
  </si>
  <si>
    <t>Obytná zóna Sylván, a.s., Palackého náměstí 6, Plzeň</t>
  </si>
  <si>
    <t>SMP - Vědeckotechnický park Plzeň, Teslova 1102/3</t>
  </si>
  <si>
    <t>PD Rychtářka, Tyršova, Plzeň (Truhlářská ul.)</t>
  </si>
  <si>
    <t xml:space="preserve">"Měnírny"
Denisovo nábřeží 920/12  
30323 Plzeň  
</t>
  </si>
  <si>
    <t xml:space="preserve">Nabíjecí stanice
Krašovská  
32300 Plzeň  
</t>
  </si>
  <si>
    <t xml:space="preserve">MR Černice
Štefánikova p.p.č. 383 
32600 Plzeň
</t>
  </si>
  <si>
    <t>859182400800988664</t>
  </si>
  <si>
    <t xml:space="preserve">859182400800001042 </t>
  </si>
  <si>
    <t xml:space="preserve">859182400801121251 </t>
  </si>
  <si>
    <t>Štruncovy sady 493/3, Plzeň - STADION
(osvětlení-zápasy)</t>
  </si>
  <si>
    <t>jednosložková
distribuční sazba</t>
  </si>
  <si>
    <t>Štruncovy sady 493/3, Plzeň - STADION
(běžný režim)</t>
  </si>
  <si>
    <t>C E L K E M</t>
  </si>
  <si>
    <t>individuální vyhodnocování
1/4 hodinového maxima</t>
  </si>
  <si>
    <t>Rezervovaná kapacita (měsíční)
(MW)
(nejvyšší v roce)</t>
  </si>
  <si>
    <t xml:space="preserve">4. základní škola Plzeň, Kralovická 12, příspěvková organizace </t>
  </si>
  <si>
    <t>Dočasně odstaveno. Termín opětovného spuštění není dosud stanovaen</t>
  </si>
  <si>
    <t>ZOO Plzeň
Pod Vinicemi 9, Plzeň</t>
  </si>
  <si>
    <t>Komorní divadlo (dříve)
Prokopova 14, Plzeň</t>
  </si>
  <si>
    <t>25. Základní škola
Chválenická 360/17</t>
  </si>
  <si>
    <t>Dětské centrum
Na Chmelnicích 617/6, 323 00 Plzeň</t>
  </si>
  <si>
    <t>4. Základní škola, Kralovická 12,
323 00 Plzeň</t>
  </si>
  <si>
    <t>VTP Plzeň,
Teslova 1102/3</t>
  </si>
  <si>
    <t>Nové divadlo
Palackého nám. 30, Plzeň
(Jízdecká)</t>
  </si>
  <si>
    <t>0,16                    (0,180)</t>
  </si>
  <si>
    <t>SMP - Magistrát města Plzně, OSI, náměstí Republiky 1, 306 32 Plzeň</t>
  </si>
  <si>
    <t>859182400800020388</t>
  </si>
  <si>
    <t>859182400800028759</t>
  </si>
  <si>
    <t>859182400800014745</t>
  </si>
  <si>
    <t>859182400800014844</t>
  </si>
  <si>
    <t>859182400800015599</t>
  </si>
  <si>
    <t>859182400800014691</t>
  </si>
  <si>
    <t>859182400800405888</t>
  </si>
  <si>
    <t>859182400800020456</t>
  </si>
  <si>
    <t>859182400800004715</t>
  </si>
  <si>
    <t>859182400800020753</t>
  </si>
  <si>
    <t>859182400800001356</t>
  </si>
  <si>
    <t>859182400800020241</t>
  </si>
  <si>
    <t>859182400801010517</t>
  </si>
  <si>
    <t>859182400800020074</t>
  </si>
  <si>
    <t>859182400800019528</t>
  </si>
  <si>
    <t>859182400800019245</t>
  </si>
  <si>
    <t>859182400800030059</t>
  </si>
  <si>
    <t>859182400800987940</t>
  </si>
  <si>
    <t>859182400800000571</t>
  </si>
  <si>
    <t>ČOV Tlučná</t>
  </si>
  <si>
    <t>ČOV Plzeň I - kanalizace</t>
  </si>
  <si>
    <t>ČS E.Beneše</t>
  </si>
  <si>
    <t>ČS Homolka-Úhlavská</t>
  </si>
  <si>
    <t>VDJ a ČS Bory</t>
  </si>
  <si>
    <t>ČS Sylván</t>
  </si>
  <si>
    <t>VDJ Lobzy</t>
  </si>
  <si>
    <t>ČS Žihle</t>
  </si>
  <si>
    <t>ÚV Pernarec</t>
  </si>
  <si>
    <t xml:space="preserve">ČOV Starý Plzenec I </t>
  </si>
  <si>
    <t>ÚV Stod II - Krůtí Hora</t>
  </si>
  <si>
    <t>ČS Podbořánky</t>
  </si>
  <si>
    <t>ČOV Kralovice</t>
  </si>
  <si>
    <t>ÚV Potok - Bezvěrov</t>
  </si>
  <si>
    <t>ÚV Horní Bříza</t>
  </si>
  <si>
    <t>ÚV Vysoká Libyně</t>
  </si>
  <si>
    <t>ČOV Starý Plzenec II - nová</t>
  </si>
  <si>
    <t>ČOV Plzeň II</t>
  </si>
  <si>
    <t>ÚV Plzeň</t>
  </si>
  <si>
    <t>rok
2020</t>
  </si>
  <si>
    <t>VODÁRNA PLZEŇ a.s.</t>
  </si>
  <si>
    <t>Poznámka</t>
  </si>
  <si>
    <t>0,280      (0,300)</t>
  </si>
  <si>
    <t>Pro rok 2021 plánují navýšení odběru cca o 100 MWh</t>
  </si>
  <si>
    <t xml:space="preserve">Divadlo Josefa Kajetána Tyla </t>
  </si>
  <si>
    <t>Divadlo Josefa Kajetána Tyla - velké divadlo</t>
  </si>
  <si>
    <t>859182400800016190</t>
  </si>
  <si>
    <t>859182400894949367</t>
  </si>
  <si>
    <t>Městský ústav sociálních služeb města Plzně, příspěvková organizace</t>
  </si>
  <si>
    <t>DZR "Čtyřlístek", Kotíkovská 649, Severní Předměstí Plzeň</t>
  </si>
  <si>
    <t>Plzeňské městské dopravní podniky,a.s., Denisovo nábřeží 920/12, Plzeň, 301 04</t>
  </si>
  <si>
    <t>Měnírna Borská pole</t>
  </si>
  <si>
    <t>zatím není připojena - plánuje se připojit 01/2020</t>
  </si>
  <si>
    <t>Příloha č.2 ZD a SSSD  Plánované měsíční odběry elektřiny ze sítě VN 22kV (MWh)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</si>
</sst>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24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 CE"/>
      <charset val="238"/>
    </font>
    <font>
      <b/>
      <sz val="14"/>
      <name val="Arial"/>
      <family val="2"/>
    </font>
    <font>
      <b/>
      <sz val="16"/>
      <name val="Arial"/>
      <family val="2"/>
      <charset val="238"/>
    </font>
    <font>
      <b/>
      <u/>
      <sz val="18"/>
      <name val="Arial CE"/>
      <charset val="238"/>
    </font>
    <font>
      <b/>
      <sz val="12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Narrow CE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68">
    <xf numFmtId="0" fontId="0" fillId="0" borderId="0" xfId="0"/>
    <xf numFmtId="165" fontId="1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49" fontId="15" fillId="0" borderId="8" xfId="1" applyNumberFormat="1" applyFont="1" applyFill="1" applyBorder="1" applyAlignment="1">
      <alignment horizontal="center" wrapText="1"/>
    </xf>
    <xf numFmtId="0" fontId="0" fillId="0" borderId="8" xfId="0" applyFill="1" applyBorder="1"/>
    <xf numFmtId="0" fontId="14" fillId="0" borderId="8" xfId="0" applyFont="1" applyFill="1" applyBorder="1" applyAlignment="1">
      <alignment wrapText="1"/>
    </xf>
    <xf numFmtId="49" fontId="14" fillId="0" borderId="8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Fill="1" applyBorder="1"/>
    <xf numFmtId="164" fontId="14" fillId="0" borderId="8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0" xfId="0" applyBorder="1"/>
    <xf numFmtId="165" fontId="0" fillId="0" borderId="10" xfId="0" applyNumberFormat="1" applyBorder="1"/>
    <xf numFmtId="0" fontId="0" fillId="0" borderId="10" xfId="0" applyBorder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justify" wrapText="1"/>
    </xf>
    <xf numFmtId="0" fontId="19" fillId="0" borderId="17" xfId="0" applyFont="1" applyFill="1" applyBorder="1" applyAlignment="1">
      <alignment wrapText="1"/>
    </xf>
    <xf numFmtId="49" fontId="17" fillId="0" borderId="17" xfId="0" applyNumberFormat="1" applyFont="1" applyFill="1" applyBorder="1" applyAlignment="1">
      <alignment horizontal="center" vertical="center"/>
    </xf>
    <xf numFmtId="164" fontId="21" fillId="0" borderId="17" xfId="0" applyNumberFormat="1" applyFont="1" applyFill="1" applyBorder="1"/>
    <xf numFmtId="164" fontId="19" fillId="0" borderId="17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3" fontId="8" fillId="2" borderId="3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3" fontId="2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/>
    <xf numFmtId="3" fontId="6" fillId="2" borderId="19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" fontId="17" fillId="0" borderId="17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5" fontId="1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43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2" sqref="D2"/>
    </sheetView>
  </sheetViews>
  <sheetFormatPr defaultRowHeight="15"/>
  <cols>
    <col min="1" max="1" width="1.7109375" customWidth="1"/>
    <col min="2" max="2" width="6.7109375" customWidth="1"/>
    <col min="3" max="3" width="39.28515625" customWidth="1"/>
    <col min="4" max="4" width="24.28515625" customWidth="1"/>
    <col min="5" max="5" width="23.28515625" customWidth="1"/>
    <col min="6" max="6" width="13.5703125" customWidth="1"/>
    <col min="7" max="7" width="13.42578125" customWidth="1"/>
    <col min="8" max="8" width="13.28515625" customWidth="1"/>
    <col min="21" max="21" width="10.7109375" bestFit="1" customWidth="1"/>
    <col min="22" max="22" width="30.140625" customWidth="1"/>
  </cols>
  <sheetData>
    <row r="1" spans="2:22" ht="9" customHeight="1"/>
    <row r="2" spans="2:22" ht="23.25">
      <c r="C2" s="52" t="s">
        <v>120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2:22" ht="7.9" customHeight="1" thickBot="1"/>
    <row r="4" spans="2:22" ht="20.25">
      <c r="B4" s="56" t="s">
        <v>18</v>
      </c>
      <c r="C4" s="56" t="s">
        <v>17</v>
      </c>
      <c r="D4" s="56" t="s">
        <v>0</v>
      </c>
      <c r="E4" s="23"/>
      <c r="F4" s="56" t="s">
        <v>15</v>
      </c>
      <c r="G4" s="60" t="s">
        <v>16</v>
      </c>
      <c r="H4" s="60" t="s">
        <v>56</v>
      </c>
      <c r="I4" s="62" t="s">
        <v>13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58" t="s">
        <v>106</v>
      </c>
      <c r="V4" s="28"/>
    </row>
    <row r="5" spans="2:22">
      <c r="B5" s="57"/>
      <c r="C5" s="57"/>
      <c r="D5" s="57"/>
      <c r="E5" s="24" t="s">
        <v>14</v>
      </c>
      <c r="F5" s="57"/>
      <c r="G5" s="61"/>
      <c r="H5" s="61"/>
      <c r="I5" s="25" t="s">
        <v>1</v>
      </c>
      <c r="J5" s="25" t="s">
        <v>2</v>
      </c>
      <c r="K5" s="25" t="s">
        <v>3</v>
      </c>
      <c r="L5" s="25" t="s">
        <v>4</v>
      </c>
      <c r="M5" s="25" t="s">
        <v>5</v>
      </c>
      <c r="N5" s="25" t="s">
        <v>6</v>
      </c>
      <c r="O5" s="25" t="s">
        <v>7</v>
      </c>
      <c r="P5" s="25" t="s">
        <v>8</v>
      </c>
      <c r="Q5" s="25" t="s">
        <v>9</v>
      </c>
      <c r="R5" s="25" t="s">
        <v>10</v>
      </c>
      <c r="S5" s="25" t="s">
        <v>11</v>
      </c>
      <c r="T5" s="26" t="s">
        <v>12</v>
      </c>
      <c r="U5" s="59"/>
      <c r="V5" s="29" t="s">
        <v>108</v>
      </c>
    </row>
    <row r="6" spans="2:22" ht="51">
      <c r="B6" s="30">
        <v>1</v>
      </c>
      <c r="C6" s="3" t="s">
        <v>19</v>
      </c>
      <c r="D6" s="4" t="s">
        <v>45</v>
      </c>
      <c r="E6" s="5" t="s">
        <v>49</v>
      </c>
      <c r="F6" s="6">
        <v>15.1</v>
      </c>
      <c r="G6" s="6">
        <v>4</v>
      </c>
      <c r="H6" s="6">
        <v>3.2</v>
      </c>
      <c r="I6" s="1">
        <v>2400</v>
      </c>
      <c r="J6" s="1">
        <v>2300</v>
      </c>
      <c r="K6" s="1">
        <v>2200</v>
      </c>
      <c r="L6" s="1">
        <v>1700</v>
      </c>
      <c r="M6" s="1">
        <v>1500</v>
      </c>
      <c r="N6" s="1">
        <v>1400</v>
      </c>
      <c r="O6" s="1">
        <v>1200</v>
      </c>
      <c r="P6" s="2">
        <v>1200</v>
      </c>
      <c r="Q6" s="2">
        <v>1400</v>
      </c>
      <c r="R6" s="2">
        <v>1800</v>
      </c>
      <c r="S6" s="2">
        <v>2050</v>
      </c>
      <c r="T6" s="2">
        <v>2150</v>
      </c>
      <c r="U6" s="27">
        <f>SUM(I6:T6)</f>
        <v>21300</v>
      </c>
      <c r="V6" s="31"/>
    </row>
    <row r="7" spans="2:22" ht="51">
      <c r="B7" s="30">
        <v>2</v>
      </c>
      <c r="C7" s="3" t="s">
        <v>20</v>
      </c>
      <c r="D7" s="4" t="s">
        <v>46</v>
      </c>
      <c r="E7" s="5" t="s">
        <v>48</v>
      </c>
      <c r="F7" s="6">
        <v>0.5</v>
      </c>
      <c r="G7" s="6">
        <v>0</v>
      </c>
      <c r="H7" s="6">
        <v>0</v>
      </c>
      <c r="I7" s="66" t="s">
        <v>58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27">
        <f t="shared" ref="U7:U43" si="0">SUM(I7:T7)</f>
        <v>0</v>
      </c>
      <c r="V7" s="31"/>
    </row>
    <row r="8" spans="2:22" ht="51">
      <c r="B8" s="30">
        <v>3</v>
      </c>
      <c r="C8" s="3" t="s">
        <v>21</v>
      </c>
      <c r="D8" s="4" t="s">
        <v>47</v>
      </c>
      <c r="E8" s="5" t="s">
        <v>50</v>
      </c>
      <c r="F8" s="6">
        <v>0.8</v>
      </c>
      <c r="G8" s="6">
        <v>0.2</v>
      </c>
      <c r="H8" s="6">
        <v>0.3</v>
      </c>
      <c r="I8" s="1">
        <v>35</v>
      </c>
      <c r="J8" s="1">
        <v>35</v>
      </c>
      <c r="K8" s="1">
        <v>32</v>
      </c>
      <c r="L8" s="1">
        <v>27</v>
      </c>
      <c r="M8" s="1">
        <v>27</v>
      </c>
      <c r="N8" s="1">
        <v>27</v>
      </c>
      <c r="O8" s="1">
        <v>27</v>
      </c>
      <c r="P8" s="2">
        <v>27</v>
      </c>
      <c r="Q8" s="2">
        <v>27</v>
      </c>
      <c r="R8" s="2">
        <v>35</v>
      </c>
      <c r="S8" s="2">
        <v>37</v>
      </c>
      <c r="T8" s="2">
        <v>37</v>
      </c>
      <c r="U8" s="27">
        <f t="shared" si="0"/>
        <v>373</v>
      </c>
      <c r="V8" s="32"/>
    </row>
    <row r="9" spans="2:22" ht="25.5">
      <c r="B9" s="30">
        <v>4</v>
      </c>
      <c r="C9" s="3" t="s">
        <v>117</v>
      </c>
      <c r="D9" s="4" t="s">
        <v>118</v>
      </c>
      <c r="E9" s="5"/>
      <c r="F9" s="6"/>
      <c r="G9" s="6"/>
      <c r="H9" s="6"/>
      <c r="I9" s="50">
        <v>70</v>
      </c>
      <c r="J9" s="3">
        <v>65</v>
      </c>
      <c r="K9" s="3">
        <v>60</v>
      </c>
      <c r="L9" s="3">
        <v>50</v>
      </c>
      <c r="M9" s="3">
        <v>50</v>
      </c>
      <c r="N9" s="3">
        <v>45</v>
      </c>
      <c r="O9" s="3">
        <v>40</v>
      </c>
      <c r="P9" s="3">
        <v>40</v>
      </c>
      <c r="Q9" s="3">
        <v>45</v>
      </c>
      <c r="R9" s="3">
        <v>50</v>
      </c>
      <c r="S9" s="3">
        <v>65</v>
      </c>
      <c r="T9" s="3">
        <v>65</v>
      </c>
      <c r="U9" s="27">
        <f t="shared" si="0"/>
        <v>645</v>
      </c>
      <c r="V9" s="49" t="s">
        <v>119</v>
      </c>
    </row>
    <row r="10" spans="2:22" ht="38.25">
      <c r="B10" s="30">
        <v>5</v>
      </c>
      <c r="C10" s="3" t="s">
        <v>57</v>
      </c>
      <c r="D10" s="4" t="s">
        <v>63</v>
      </c>
      <c r="E10" s="5" t="s">
        <v>22</v>
      </c>
      <c r="F10" s="6">
        <v>0.24</v>
      </c>
      <c r="G10" s="6">
        <v>0.12</v>
      </c>
      <c r="H10" s="6">
        <v>0.01</v>
      </c>
      <c r="I10" s="7">
        <v>23</v>
      </c>
      <c r="J10" s="7">
        <v>18</v>
      </c>
      <c r="K10" s="7">
        <v>21</v>
      </c>
      <c r="L10" s="7">
        <v>17</v>
      </c>
      <c r="M10" s="7">
        <v>16</v>
      </c>
      <c r="N10" s="7">
        <v>15</v>
      </c>
      <c r="O10" s="7">
        <v>5</v>
      </c>
      <c r="P10" s="7">
        <v>7</v>
      </c>
      <c r="Q10" s="7">
        <v>17</v>
      </c>
      <c r="R10" s="7">
        <v>20</v>
      </c>
      <c r="S10" s="7">
        <v>22</v>
      </c>
      <c r="T10" s="7">
        <v>18</v>
      </c>
      <c r="U10" s="27">
        <f t="shared" si="0"/>
        <v>199</v>
      </c>
      <c r="V10" s="31"/>
    </row>
    <row r="11" spans="2:22" ht="38.25">
      <c r="B11" s="30">
        <v>6</v>
      </c>
      <c r="C11" s="3" t="s">
        <v>36</v>
      </c>
      <c r="D11" s="4" t="s">
        <v>62</v>
      </c>
      <c r="E11" s="5" t="s">
        <v>23</v>
      </c>
      <c r="F11" s="6">
        <v>0.12</v>
      </c>
      <c r="G11" s="6">
        <v>0.08</v>
      </c>
      <c r="H11" s="6">
        <v>0.01</v>
      </c>
      <c r="I11" s="7">
        <v>9</v>
      </c>
      <c r="J11" s="7">
        <v>8</v>
      </c>
      <c r="K11" s="7">
        <v>9</v>
      </c>
      <c r="L11" s="7">
        <v>8</v>
      </c>
      <c r="M11" s="7">
        <v>8</v>
      </c>
      <c r="N11" s="7">
        <v>7</v>
      </c>
      <c r="O11" s="7">
        <v>7</v>
      </c>
      <c r="P11" s="7">
        <v>7</v>
      </c>
      <c r="Q11" s="7">
        <v>7</v>
      </c>
      <c r="R11" s="7">
        <v>8</v>
      </c>
      <c r="S11" s="7">
        <v>8</v>
      </c>
      <c r="T11" s="7">
        <v>9</v>
      </c>
      <c r="U11" s="27">
        <f t="shared" si="0"/>
        <v>95</v>
      </c>
      <c r="V11" s="31"/>
    </row>
    <row r="12" spans="2:22" ht="25.5">
      <c r="B12" s="30">
        <v>7</v>
      </c>
      <c r="C12" s="3" t="s">
        <v>43</v>
      </c>
      <c r="D12" s="4" t="s">
        <v>64</v>
      </c>
      <c r="E12" s="5" t="s">
        <v>33</v>
      </c>
      <c r="F12" s="6">
        <v>1.3720000000000001</v>
      </c>
      <c r="G12" s="65" t="s">
        <v>55</v>
      </c>
      <c r="H12" s="67"/>
      <c r="I12" s="1">
        <v>20</v>
      </c>
      <c r="J12" s="1">
        <v>10.025</v>
      </c>
      <c r="K12" s="1">
        <v>15</v>
      </c>
      <c r="L12" s="1">
        <v>12</v>
      </c>
      <c r="M12" s="1">
        <v>20</v>
      </c>
      <c r="N12" s="1">
        <v>7</v>
      </c>
      <c r="O12" s="1">
        <v>6.5</v>
      </c>
      <c r="P12" s="2">
        <v>6.5</v>
      </c>
      <c r="Q12" s="2">
        <v>18.521000000000001</v>
      </c>
      <c r="R12" s="2">
        <v>18.5</v>
      </c>
      <c r="S12" s="2">
        <v>18</v>
      </c>
      <c r="T12" s="2">
        <v>6</v>
      </c>
      <c r="U12" s="27">
        <f t="shared" ref="U12" si="1">SUM(I12:T12)</f>
        <v>158.04599999999999</v>
      </c>
      <c r="V12" s="31"/>
    </row>
    <row r="13" spans="2:22" ht="25.5">
      <c r="B13" s="30">
        <v>8</v>
      </c>
      <c r="C13" s="3" t="s">
        <v>37</v>
      </c>
      <c r="D13" s="4" t="s">
        <v>34</v>
      </c>
      <c r="E13" s="5" t="s">
        <v>24</v>
      </c>
      <c r="F13" s="6">
        <v>0.15</v>
      </c>
      <c r="G13" s="6">
        <v>0.08</v>
      </c>
      <c r="H13" s="6">
        <v>0</v>
      </c>
      <c r="I13" s="7">
        <v>17</v>
      </c>
      <c r="J13" s="7">
        <v>15</v>
      </c>
      <c r="K13" s="7">
        <v>16</v>
      </c>
      <c r="L13" s="7">
        <v>14</v>
      </c>
      <c r="M13" s="7">
        <v>13</v>
      </c>
      <c r="N13" s="7">
        <v>13</v>
      </c>
      <c r="O13" s="7">
        <v>13</v>
      </c>
      <c r="P13" s="7">
        <v>15</v>
      </c>
      <c r="Q13" s="7">
        <v>16</v>
      </c>
      <c r="R13" s="7">
        <v>17</v>
      </c>
      <c r="S13" s="7">
        <v>18</v>
      </c>
      <c r="T13" s="7">
        <v>16</v>
      </c>
      <c r="U13" s="27">
        <f t="shared" si="0"/>
        <v>183</v>
      </c>
      <c r="V13" s="31"/>
    </row>
    <row r="14" spans="2:22" ht="25.5">
      <c r="B14" s="30">
        <v>9</v>
      </c>
      <c r="C14" s="3" t="s">
        <v>38</v>
      </c>
      <c r="D14" s="4" t="s">
        <v>60</v>
      </c>
      <c r="E14" s="5" t="s">
        <v>25</v>
      </c>
      <c r="F14" s="6">
        <v>0.16500000000000001</v>
      </c>
      <c r="G14" s="6">
        <v>0.01</v>
      </c>
      <c r="H14" s="6">
        <v>0</v>
      </c>
      <c r="I14" s="7">
        <v>0.5</v>
      </c>
      <c r="J14" s="7">
        <v>0.5</v>
      </c>
      <c r="K14" s="7">
        <v>0.5</v>
      </c>
      <c r="L14" s="7">
        <v>0.5</v>
      </c>
      <c r="M14" s="7">
        <v>0.5</v>
      </c>
      <c r="N14" s="7">
        <v>0.5</v>
      </c>
      <c r="O14" s="7">
        <v>0.5</v>
      </c>
      <c r="P14" s="7">
        <v>0.5</v>
      </c>
      <c r="Q14" s="7">
        <v>0.5</v>
      </c>
      <c r="R14" s="7">
        <v>0.5</v>
      </c>
      <c r="S14" s="7">
        <v>0.5</v>
      </c>
      <c r="T14" s="7">
        <v>0.5</v>
      </c>
      <c r="U14" s="27">
        <f t="shared" si="0"/>
        <v>6</v>
      </c>
      <c r="V14" s="31"/>
    </row>
    <row r="15" spans="2:22" ht="30">
      <c r="B15" s="30">
        <v>10</v>
      </c>
      <c r="C15" s="3" t="s">
        <v>39</v>
      </c>
      <c r="D15" s="4" t="s">
        <v>59</v>
      </c>
      <c r="E15" s="5" t="s">
        <v>26</v>
      </c>
      <c r="F15" s="6">
        <v>0.36</v>
      </c>
      <c r="G15" s="8" t="s">
        <v>109</v>
      </c>
      <c r="H15" s="6">
        <v>0</v>
      </c>
      <c r="I15" s="43">
        <v>140</v>
      </c>
      <c r="J15" s="43">
        <v>130</v>
      </c>
      <c r="K15" s="43">
        <v>130</v>
      </c>
      <c r="L15" s="43">
        <v>110</v>
      </c>
      <c r="M15" s="43">
        <v>100</v>
      </c>
      <c r="N15" s="43">
        <v>90</v>
      </c>
      <c r="O15" s="43">
        <v>95</v>
      </c>
      <c r="P15" s="43">
        <v>95</v>
      </c>
      <c r="Q15" s="43">
        <v>100</v>
      </c>
      <c r="R15" s="44">
        <v>110</v>
      </c>
      <c r="S15" s="44">
        <v>120</v>
      </c>
      <c r="T15" s="44">
        <v>130</v>
      </c>
      <c r="U15" s="27">
        <f t="shared" si="0"/>
        <v>1350</v>
      </c>
      <c r="V15" s="33" t="s">
        <v>110</v>
      </c>
    </row>
    <row r="16" spans="2:22" ht="29.25">
      <c r="B16" s="30">
        <v>11</v>
      </c>
      <c r="C16" s="9" t="s">
        <v>67</v>
      </c>
      <c r="D16" s="4" t="s">
        <v>35</v>
      </c>
      <c r="E16" s="5" t="s">
        <v>27</v>
      </c>
      <c r="F16" s="6">
        <v>0.16500000000000001</v>
      </c>
      <c r="G16" s="6">
        <v>3.5000000000000003E-2</v>
      </c>
      <c r="H16" s="6">
        <v>0</v>
      </c>
      <c r="I16" s="45">
        <v>25</v>
      </c>
      <c r="J16" s="45">
        <v>25</v>
      </c>
      <c r="K16" s="45">
        <v>24</v>
      </c>
      <c r="L16" s="45">
        <v>10</v>
      </c>
      <c r="M16" s="45">
        <v>6</v>
      </c>
      <c r="N16" s="45">
        <v>5</v>
      </c>
      <c r="O16" s="45">
        <v>6</v>
      </c>
      <c r="P16" s="45">
        <v>8</v>
      </c>
      <c r="Q16" s="45">
        <v>7</v>
      </c>
      <c r="R16" s="45">
        <v>15</v>
      </c>
      <c r="S16" s="45">
        <v>28</v>
      </c>
      <c r="T16" s="45">
        <v>28</v>
      </c>
      <c r="U16" s="27">
        <f t="shared" si="0"/>
        <v>187</v>
      </c>
      <c r="V16" s="31"/>
    </row>
    <row r="17" spans="2:22" ht="40.15" customHeight="1">
      <c r="B17" s="30">
        <v>12</v>
      </c>
      <c r="C17" s="9" t="s">
        <v>67</v>
      </c>
      <c r="D17" s="4" t="s">
        <v>51</v>
      </c>
      <c r="E17" s="5" t="s">
        <v>28</v>
      </c>
      <c r="F17" s="6">
        <v>0.86</v>
      </c>
      <c r="G17" s="65" t="s">
        <v>52</v>
      </c>
      <c r="H17" s="65"/>
      <c r="I17" s="45">
        <v>0</v>
      </c>
      <c r="J17" s="45">
        <v>16</v>
      </c>
      <c r="K17" s="45">
        <v>20</v>
      </c>
      <c r="L17" s="45">
        <v>8</v>
      </c>
      <c r="M17" s="45">
        <v>5</v>
      </c>
      <c r="N17" s="45">
        <v>2</v>
      </c>
      <c r="O17" s="45">
        <v>10</v>
      </c>
      <c r="P17" s="45">
        <v>7</v>
      </c>
      <c r="Q17" s="45">
        <v>18</v>
      </c>
      <c r="R17" s="45">
        <v>14</v>
      </c>
      <c r="S17" s="45">
        <v>25</v>
      </c>
      <c r="T17" s="45">
        <v>24</v>
      </c>
      <c r="U17" s="27">
        <f t="shared" si="0"/>
        <v>149</v>
      </c>
      <c r="V17" s="31"/>
    </row>
    <row r="18" spans="2:22" ht="40.15" customHeight="1">
      <c r="B18" s="30">
        <v>13</v>
      </c>
      <c r="C18" s="9" t="s">
        <v>67</v>
      </c>
      <c r="D18" s="4" t="s">
        <v>53</v>
      </c>
      <c r="E18" s="5" t="s">
        <v>29</v>
      </c>
      <c r="F18" s="6">
        <v>0.35</v>
      </c>
      <c r="G18" s="8" t="s">
        <v>66</v>
      </c>
      <c r="H18" s="6">
        <v>0.19</v>
      </c>
      <c r="I18" s="45">
        <v>100</v>
      </c>
      <c r="J18" s="45">
        <v>100</v>
      </c>
      <c r="K18" s="45">
        <v>90</v>
      </c>
      <c r="L18" s="45">
        <v>70</v>
      </c>
      <c r="M18" s="45">
        <v>70</v>
      </c>
      <c r="N18" s="45">
        <v>60</v>
      </c>
      <c r="O18" s="45">
        <v>70</v>
      </c>
      <c r="P18" s="45">
        <v>80</v>
      </c>
      <c r="Q18" s="45">
        <v>70</v>
      </c>
      <c r="R18" s="45">
        <v>70</v>
      </c>
      <c r="S18" s="45">
        <v>80</v>
      </c>
      <c r="T18" s="45">
        <v>100</v>
      </c>
      <c r="U18" s="27">
        <f t="shared" si="0"/>
        <v>960</v>
      </c>
      <c r="V18" s="31"/>
    </row>
    <row r="19" spans="2:22" ht="40.15" customHeight="1">
      <c r="B19" s="30">
        <v>14</v>
      </c>
      <c r="C19" s="3" t="s">
        <v>40</v>
      </c>
      <c r="D19" s="4" t="s">
        <v>61</v>
      </c>
      <c r="E19" s="5" t="s">
        <v>30</v>
      </c>
      <c r="F19" s="6">
        <v>0.33900000000000002</v>
      </c>
      <c r="G19" s="6">
        <v>0.13500000000000001</v>
      </c>
      <c r="H19" s="6">
        <v>2.4E-2</v>
      </c>
      <c r="I19" s="7">
        <v>150</v>
      </c>
      <c r="J19" s="7">
        <v>155</v>
      </c>
      <c r="K19" s="7">
        <v>145</v>
      </c>
      <c r="L19" s="7">
        <v>150</v>
      </c>
      <c r="M19" s="7">
        <v>155</v>
      </c>
      <c r="N19" s="7">
        <v>155</v>
      </c>
      <c r="O19" s="7">
        <v>135</v>
      </c>
      <c r="P19" s="7">
        <v>135</v>
      </c>
      <c r="Q19" s="7">
        <v>150</v>
      </c>
      <c r="R19" s="7">
        <v>157</v>
      </c>
      <c r="S19" s="7">
        <v>157</v>
      </c>
      <c r="T19" s="7">
        <v>157</v>
      </c>
      <c r="U19" s="27">
        <f t="shared" si="0"/>
        <v>1801</v>
      </c>
      <c r="V19" s="31"/>
    </row>
    <row r="20" spans="2:22" ht="40.15" customHeight="1">
      <c r="B20" s="30">
        <v>15</v>
      </c>
      <c r="C20" s="3" t="s">
        <v>41</v>
      </c>
      <c r="D20" s="4" t="s">
        <v>44</v>
      </c>
      <c r="E20" s="5" t="s">
        <v>31</v>
      </c>
      <c r="F20" s="6">
        <v>0.4</v>
      </c>
      <c r="G20" s="6">
        <v>0</v>
      </c>
      <c r="H20" s="6">
        <v>8.5000000000000006E-2</v>
      </c>
      <c r="I20" s="13">
        <v>40</v>
      </c>
      <c r="J20" s="13">
        <v>40</v>
      </c>
      <c r="K20" s="13">
        <v>40</v>
      </c>
      <c r="L20" s="13">
        <v>40</v>
      </c>
      <c r="M20" s="13">
        <v>40</v>
      </c>
      <c r="N20" s="13">
        <v>40</v>
      </c>
      <c r="O20" s="13">
        <v>40</v>
      </c>
      <c r="P20" s="13">
        <v>40</v>
      </c>
      <c r="Q20" s="13">
        <v>40</v>
      </c>
      <c r="R20" s="13">
        <v>40</v>
      </c>
      <c r="S20" s="13">
        <v>40</v>
      </c>
      <c r="T20" s="13">
        <v>40</v>
      </c>
      <c r="U20" s="27">
        <f t="shared" si="0"/>
        <v>480</v>
      </c>
      <c r="V20" s="31"/>
    </row>
    <row r="21" spans="2:22" ht="40.15" customHeight="1">
      <c r="B21" s="30">
        <v>16</v>
      </c>
      <c r="C21" s="3" t="s">
        <v>42</v>
      </c>
      <c r="D21" s="4" t="s">
        <v>65</v>
      </c>
      <c r="E21" s="5" t="s">
        <v>32</v>
      </c>
      <c r="F21" s="6">
        <v>2.0649999999999999</v>
      </c>
      <c r="G21" s="6">
        <v>0.23</v>
      </c>
      <c r="H21" s="6">
        <v>0</v>
      </c>
      <c r="I21" s="7">
        <v>82</v>
      </c>
      <c r="J21" s="7">
        <v>82</v>
      </c>
      <c r="K21" s="7">
        <v>82</v>
      </c>
      <c r="L21" s="7">
        <v>82</v>
      </c>
      <c r="M21" s="7">
        <v>82</v>
      </c>
      <c r="N21" s="7">
        <v>82</v>
      </c>
      <c r="O21" s="7">
        <v>82</v>
      </c>
      <c r="P21" s="7">
        <v>82</v>
      </c>
      <c r="Q21" s="7">
        <v>82</v>
      </c>
      <c r="R21" s="7">
        <v>82</v>
      </c>
      <c r="S21" s="7">
        <v>82</v>
      </c>
      <c r="T21" s="7">
        <v>82</v>
      </c>
      <c r="U21" s="27">
        <f>SUM(I21:T21)</f>
        <v>984</v>
      </c>
      <c r="V21" s="31"/>
    </row>
    <row r="22" spans="2:22" ht="40.15" customHeight="1">
      <c r="B22" s="30">
        <v>17</v>
      </c>
      <c r="C22" s="47" t="s">
        <v>111</v>
      </c>
      <c r="D22" s="11" t="s">
        <v>112</v>
      </c>
      <c r="E22" s="12" t="s">
        <v>113</v>
      </c>
      <c r="F22" s="6">
        <v>0.24</v>
      </c>
      <c r="G22" s="6">
        <v>0.18</v>
      </c>
      <c r="H22" s="6">
        <v>0</v>
      </c>
      <c r="I22" s="7">
        <v>38</v>
      </c>
      <c r="J22" s="7">
        <v>38</v>
      </c>
      <c r="K22" s="7">
        <v>38</v>
      </c>
      <c r="L22" s="7">
        <v>38</v>
      </c>
      <c r="M22" s="7">
        <v>38</v>
      </c>
      <c r="N22" s="7">
        <v>38</v>
      </c>
      <c r="O22" s="7">
        <v>10</v>
      </c>
      <c r="P22" s="7">
        <v>15</v>
      </c>
      <c r="Q22" s="7">
        <v>38</v>
      </c>
      <c r="R22" s="7">
        <v>38</v>
      </c>
      <c r="S22" s="7">
        <v>38</v>
      </c>
      <c r="T22" s="7">
        <v>38</v>
      </c>
      <c r="U22" s="27">
        <f t="shared" ref="U22:U42" si="2">SUM(I22:T22)</f>
        <v>405</v>
      </c>
      <c r="V22" s="31"/>
    </row>
    <row r="23" spans="2:22" ht="40.15" customHeight="1">
      <c r="B23" s="30">
        <v>18</v>
      </c>
      <c r="C23" s="47" t="s">
        <v>107</v>
      </c>
      <c r="D23" s="13" t="s">
        <v>87</v>
      </c>
      <c r="E23" s="14" t="s">
        <v>68</v>
      </c>
      <c r="F23" s="15">
        <v>0.22</v>
      </c>
      <c r="G23" s="16">
        <v>0.14000000000000001</v>
      </c>
      <c r="H23" s="16"/>
      <c r="I23" s="7">
        <v>64</v>
      </c>
      <c r="J23" s="7">
        <v>55</v>
      </c>
      <c r="K23" s="7">
        <v>60</v>
      </c>
      <c r="L23" s="7">
        <v>62</v>
      </c>
      <c r="M23" s="7">
        <v>65</v>
      </c>
      <c r="N23" s="7">
        <v>62</v>
      </c>
      <c r="O23" s="7">
        <v>60</v>
      </c>
      <c r="P23" s="7">
        <v>60</v>
      </c>
      <c r="Q23" s="7">
        <v>58</v>
      </c>
      <c r="R23" s="7">
        <v>61</v>
      </c>
      <c r="S23" s="7">
        <v>63</v>
      </c>
      <c r="T23" s="7">
        <v>66</v>
      </c>
      <c r="U23" s="27">
        <f t="shared" si="2"/>
        <v>736</v>
      </c>
      <c r="V23" s="31"/>
    </row>
    <row r="24" spans="2:22" ht="40.15" customHeight="1">
      <c r="B24" s="30">
        <v>19</v>
      </c>
      <c r="C24" s="47" t="s">
        <v>107</v>
      </c>
      <c r="D24" s="17" t="s">
        <v>88</v>
      </c>
      <c r="E24" s="17" t="s">
        <v>69</v>
      </c>
      <c r="F24" s="15">
        <v>4.4999999999999998E-2</v>
      </c>
      <c r="G24" s="16">
        <v>3.3000000000000002E-2</v>
      </c>
      <c r="H24" s="16"/>
      <c r="I24" s="7">
        <v>6</v>
      </c>
      <c r="J24" s="7">
        <v>5</v>
      </c>
      <c r="K24" s="7">
        <v>5</v>
      </c>
      <c r="L24" s="7">
        <v>4</v>
      </c>
      <c r="M24" s="7">
        <v>4</v>
      </c>
      <c r="N24" s="7">
        <v>4</v>
      </c>
      <c r="O24" s="7">
        <v>3</v>
      </c>
      <c r="P24" s="7">
        <v>3</v>
      </c>
      <c r="Q24" s="7">
        <v>4</v>
      </c>
      <c r="R24" s="7">
        <v>4</v>
      </c>
      <c r="S24" s="7">
        <v>6</v>
      </c>
      <c r="T24" s="7">
        <v>6</v>
      </c>
      <c r="U24" s="27">
        <f t="shared" si="2"/>
        <v>54</v>
      </c>
      <c r="V24" s="31"/>
    </row>
    <row r="25" spans="2:22" ht="40.15" customHeight="1">
      <c r="B25" s="30">
        <v>20</v>
      </c>
      <c r="C25" s="47" t="s">
        <v>107</v>
      </c>
      <c r="D25" s="17" t="s">
        <v>89</v>
      </c>
      <c r="E25" s="17" t="s">
        <v>70</v>
      </c>
      <c r="F25" s="15">
        <v>0.08</v>
      </c>
      <c r="G25" s="16">
        <v>3.5000000000000003E-2</v>
      </c>
      <c r="H25" s="16"/>
      <c r="I25" s="44">
        <v>10</v>
      </c>
      <c r="J25" s="44">
        <v>10</v>
      </c>
      <c r="K25" s="44">
        <v>9</v>
      </c>
      <c r="L25" s="46">
        <v>8</v>
      </c>
      <c r="M25" s="44">
        <v>7</v>
      </c>
      <c r="N25" s="44">
        <v>6</v>
      </c>
      <c r="O25" s="44">
        <v>6</v>
      </c>
      <c r="P25" s="44">
        <v>6</v>
      </c>
      <c r="Q25" s="44">
        <v>6</v>
      </c>
      <c r="R25" s="44">
        <v>7</v>
      </c>
      <c r="S25" s="44">
        <v>8</v>
      </c>
      <c r="T25" s="44">
        <v>10</v>
      </c>
      <c r="U25" s="27">
        <f t="shared" si="2"/>
        <v>93</v>
      </c>
      <c r="V25" s="31"/>
    </row>
    <row r="26" spans="2:22" ht="40.15" customHeight="1">
      <c r="B26" s="30">
        <v>21</v>
      </c>
      <c r="C26" s="47" t="s">
        <v>107</v>
      </c>
      <c r="D26" s="17" t="s">
        <v>90</v>
      </c>
      <c r="E26" s="17" t="s">
        <v>71</v>
      </c>
      <c r="F26" s="15">
        <v>0.13</v>
      </c>
      <c r="G26" s="16">
        <v>0.107</v>
      </c>
      <c r="H26" s="16"/>
      <c r="I26" s="7">
        <v>43</v>
      </c>
      <c r="J26" s="7">
        <v>43</v>
      </c>
      <c r="K26" s="7">
        <v>42</v>
      </c>
      <c r="L26" s="7">
        <v>42</v>
      </c>
      <c r="M26" s="7">
        <v>44</v>
      </c>
      <c r="N26" s="7">
        <v>42</v>
      </c>
      <c r="O26" s="7">
        <v>41</v>
      </c>
      <c r="P26" s="7">
        <v>46</v>
      </c>
      <c r="Q26" s="7">
        <v>41</v>
      </c>
      <c r="R26" s="7">
        <v>42</v>
      </c>
      <c r="S26" s="7">
        <v>40</v>
      </c>
      <c r="T26" s="7">
        <v>41</v>
      </c>
      <c r="U26" s="27">
        <f t="shared" si="2"/>
        <v>507</v>
      </c>
      <c r="V26" s="31"/>
    </row>
    <row r="27" spans="2:22" ht="40.15" customHeight="1">
      <c r="B27" s="30">
        <v>22</v>
      </c>
      <c r="C27" s="47" t="s">
        <v>107</v>
      </c>
      <c r="D27" s="17" t="s">
        <v>91</v>
      </c>
      <c r="E27" s="17" t="s">
        <v>72</v>
      </c>
      <c r="F27" s="15">
        <v>0.14000000000000001</v>
      </c>
      <c r="G27" s="16">
        <v>0.12</v>
      </c>
      <c r="H27" s="16"/>
      <c r="I27" s="7">
        <v>43</v>
      </c>
      <c r="J27" s="7">
        <v>40</v>
      </c>
      <c r="K27" s="7">
        <v>44</v>
      </c>
      <c r="L27" s="7">
        <v>41</v>
      </c>
      <c r="M27" s="7">
        <v>42</v>
      </c>
      <c r="N27" s="7">
        <v>40</v>
      </c>
      <c r="O27" s="7">
        <v>39</v>
      </c>
      <c r="P27" s="7">
        <v>39</v>
      </c>
      <c r="Q27" s="7">
        <v>38</v>
      </c>
      <c r="R27" s="7">
        <v>51</v>
      </c>
      <c r="S27" s="7">
        <v>44</v>
      </c>
      <c r="T27" s="7">
        <v>39</v>
      </c>
      <c r="U27" s="27">
        <f t="shared" si="2"/>
        <v>500</v>
      </c>
      <c r="V27" s="31"/>
    </row>
    <row r="28" spans="2:22" ht="40.15" customHeight="1">
      <c r="B28" s="30">
        <v>23</v>
      </c>
      <c r="C28" s="47" t="s">
        <v>107</v>
      </c>
      <c r="D28" s="17" t="s">
        <v>92</v>
      </c>
      <c r="E28" s="17" t="s">
        <v>73</v>
      </c>
      <c r="F28" s="15">
        <v>0.18</v>
      </c>
      <c r="G28" s="16">
        <v>0.1</v>
      </c>
      <c r="H28" s="16"/>
      <c r="I28" s="7">
        <v>22</v>
      </c>
      <c r="J28" s="7">
        <v>19</v>
      </c>
      <c r="K28" s="7">
        <v>22</v>
      </c>
      <c r="L28" s="7">
        <v>21</v>
      </c>
      <c r="M28" s="7">
        <v>21</v>
      </c>
      <c r="N28" s="7">
        <v>20</v>
      </c>
      <c r="O28" s="7">
        <v>20</v>
      </c>
      <c r="P28" s="7">
        <v>20</v>
      </c>
      <c r="Q28" s="7">
        <v>20</v>
      </c>
      <c r="R28" s="7">
        <v>21</v>
      </c>
      <c r="S28" s="7">
        <v>21</v>
      </c>
      <c r="T28" s="7">
        <v>22</v>
      </c>
      <c r="U28" s="27">
        <f t="shared" si="2"/>
        <v>249</v>
      </c>
      <c r="V28" s="31"/>
    </row>
    <row r="29" spans="2:22" ht="40.15" customHeight="1">
      <c r="B29" s="30">
        <v>24</v>
      </c>
      <c r="C29" s="47" t="s">
        <v>107</v>
      </c>
      <c r="D29" s="17" t="s">
        <v>93</v>
      </c>
      <c r="E29" s="17" t="s">
        <v>74</v>
      </c>
      <c r="F29" s="15">
        <v>0.28000000000000003</v>
      </c>
      <c r="G29" s="16">
        <v>6.5000000000000002E-2</v>
      </c>
      <c r="H29" s="16"/>
      <c r="I29" s="7">
        <v>22</v>
      </c>
      <c r="J29" s="7">
        <v>20</v>
      </c>
      <c r="K29" s="7">
        <v>22</v>
      </c>
      <c r="L29" s="7">
        <v>21</v>
      </c>
      <c r="M29" s="7">
        <v>22</v>
      </c>
      <c r="N29" s="7">
        <v>20</v>
      </c>
      <c r="O29" s="7">
        <v>22</v>
      </c>
      <c r="P29" s="7">
        <v>22</v>
      </c>
      <c r="Q29" s="7">
        <v>20</v>
      </c>
      <c r="R29" s="7">
        <v>20</v>
      </c>
      <c r="S29" s="7">
        <v>21</v>
      </c>
      <c r="T29" s="7">
        <v>20</v>
      </c>
      <c r="U29" s="27">
        <f t="shared" si="2"/>
        <v>252</v>
      </c>
      <c r="V29" s="31"/>
    </row>
    <row r="30" spans="2:22" ht="40.15" customHeight="1">
      <c r="B30" s="30">
        <v>25</v>
      </c>
      <c r="C30" s="47" t="s">
        <v>107</v>
      </c>
      <c r="D30" s="17" t="s">
        <v>94</v>
      </c>
      <c r="E30" s="17" t="s">
        <v>75</v>
      </c>
      <c r="F30" s="15">
        <v>0.03</v>
      </c>
      <c r="G30" s="18">
        <v>2.9000000000000001E-2</v>
      </c>
      <c r="H30" s="19"/>
      <c r="I30" s="7">
        <v>4</v>
      </c>
      <c r="J30" s="7">
        <v>4</v>
      </c>
      <c r="K30" s="7">
        <v>5</v>
      </c>
      <c r="L30" s="7">
        <v>5</v>
      </c>
      <c r="M30" s="7">
        <v>4</v>
      </c>
      <c r="N30" s="7">
        <v>4</v>
      </c>
      <c r="O30" s="7">
        <v>4</v>
      </c>
      <c r="P30" s="7">
        <v>5</v>
      </c>
      <c r="Q30" s="7">
        <v>4</v>
      </c>
      <c r="R30" s="7">
        <v>4</v>
      </c>
      <c r="S30" s="7">
        <v>4</v>
      </c>
      <c r="T30" s="7">
        <v>4</v>
      </c>
      <c r="U30" s="27">
        <f t="shared" si="2"/>
        <v>51</v>
      </c>
      <c r="V30" s="31"/>
    </row>
    <row r="31" spans="2:22" ht="40.15" customHeight="1">
      <c r="B31" s="30">
        <v>26</v>
      </c>
      <c r="C31" s="47" t="s">
        <v>107</v>
      </c>
      <c r="D31" s="17" t="s">
        <v>95</v>
      </c>
      <c r="E31" s="17" t="s">
        <v>76</v>
      </c>
      <c r="F31" s="15">
        <v>1.6E-2</v>
      </c>
      <c r="G31" s="18">
        <v>1.6E-2</v>
      </c>
      <c r="H31" s="16"/>
      <c r="I31" s="7">
        <v>4</v>
      </c>
      <c r="J31" s="7">
        <v>4</v>
      </c>
      <c r="K31" s="7">
        <v>5</v>
      </c>
      <c r="L31" s="7">
        <v>4</v>
      </c>
      <c r="M31" s="7">
        <v>3</v>
      </c>
      <c r="N31" s="7">
        <v>2</v>
      </c>
      <c r="O31" s="7">
        <v>2</v>
      </c>
      <c r="P31" s="7">
        <v>2</v>
      </c>
      <c r="Q31" s="7">
        <v>3</v>
      </c>
      <c r="R31" s="7">
        <v>3</v>
      </c>
      <c r="S31" s="7">
        <v>3</v>
      </c>
      <c r="T31" s="7">
        <v>3</v>
      </c>
      <c r="U31" s="27">
        <f t="shared" si="2"/>
        <v>38</v>
      </c>
      <c r="V31" s="31"/>
    </row>
    <row r="32" spans="2:22" ht="40.15" customHeight="1">
      <c r="B32" s="30">
        <v>27</v>
      </c>
      <c r="C32" s="47" t="s">
        <v>107</v>
      </c>
      <c r="D32" s="17" t="s">
        <v>96</v>
      </c>
      <c r="E32" s="17" t="s">
        <v>77</v>
      </c>
      <c r="F32" s="15">
        <v>0.06</v>
      </c>
      <c r="G32" s="18">
        <v>8.0000000000000002E-3</v>
      </c>
      <c r="H32" s="16">
        <v>0.01</v>
      </c>
      <c r="I32" s="7">
        <v>2</v>
      </c>
      <c r="J32" s="7">
        <v>2</v>
      </c>
      <c r="K32" s="7">
        <v>2</v>
      </c>
      <c r="L32" s="7">
        <v>2</v>
      </c>
      <c r="M32" s="7">
        <v>1</v>
      </c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7">
        <v>2</v>
      </c>
      <c r="T32" s="7">
        <v>2</v>
      </c>
      <c r="U32" s="27">
        <f t="shared" si="2"/>
        <v>18</v>
      </c>
      <c r="V32" s="31"/>
    </row>
    <row r="33" spans="2:22" ht="40.15" customHeight="1">
      <c r="B33" s="30">
        <v>28</v>
      </c>
      <c r="C33" s="47" t="s">
        <v>107</v>
      </c>
      <c r="D33" s="17" t="s">
        <v>97</v>
      </c>
      <c r="E33" s="17" t="s">
        <v>78</v>
      </c>
      <c r="F33" s="15">
        <v>0.36</v>
      </c>
      <c r="G33" s="18">
        <v>0.06</v>
      </c>
      <c r="H33" s="16"/>
      <c r="I33" s="7">
        <v>9</v>
      </c>
      <c r="J33" s="7">
        <v>10</v>
      </c>
      <c r="K33" s="7">
        <v>11</v>
      </c>
      <c r="L33" s="7">
        <v>11</v>
      </c>
      <c r="M33" s="7">
        <v>7</v>
      </c>
      <c r="N33" s="7">
        <v>6</v>
      </c>
      <c r="O33" s="7">
        <v>6</v>
      </c>
      <c r="P33" s="7">
        <v>6</v>
      </c>
      <c r="Q33" s="7">
        <v>7</v>
      </c>
      <c r="R33" s="7">
        <v>7</v>
      </c>
      <c r="S33" s="7">
        <v>8</v>
      </c>
      <c r="T33" s="7">
        <v>9</v>
      </c>
      <c r="U33" s="27">
        <f t="shared" si="2"/>
        <v>97</v>
      </c>
      <c r="V33" s="31"/>
    </row>
    <row r="34" spans="2:22" ht="40.15" customHeight="1">
      <c r="B34" s="30">
        <v>29</v>
      </c>
      <c r="C34" s="47" t="s">
        <v>107</v>
      </c>
      <c r="D34" s="17" t="s">
        <v>98</v>
      </c>
      <c r="E34" s="17" t="s">
        <v>79</v>
      </c>
      <c r="F34" s="15">
        <v>3.5999999999999997E-2</v>
      </c>
      <c r="G34" s="18">
        <v>3.5000000000000003E-2</v>
      </c>
      <c r="H34" s="16"/>
      <c r="I34" s="7">
        <v>11</v>
      </c>
      <c r="J34" s="7">
        <v>10</v>
      </c>
      <c r="K34" s="7">
        <v>12</v>
      </c>
      <c r="L34" s="7">
        <v>12</v>
      </c>
      <c r="M34" s="7">
        <v>13</v>
      </c>
      <c r="N34" s="7">
        <v>12</v>
      </c>
      <c r="O34" s="7">
        <v>12</v>
      </c>
      <c r="P34" s="7">
        <v>12</v>
      </c>
      <c r="Q34" s="7">
        <v>11</v>
      </c>
      <c r="R34" s="7">
        <v>11</v>
      </c>
      <c r="S34" s="7">
        <v>10</v>
      </c>
      <c r="T34" s="7">
        <v>11</v>
      </c>
      <c r="U34" s="27">
        <f t="shared" si="2"/>
        <v>137</v>
      </c>
      <c r="V34" s="31"/>
    </row>
    <row r="35" spans="2:22" ht="40.15" customHeight="1">
      <c r="B35" s="30">
        <v>30</v>
      </c>
      <c r="C35" s="47" t="s">
        <v>107</v>
      </c>
      <c r="D35" s="17" t="s">
        <v>99</v>
      </c>
      <c r="E35" s="17" t="s">
        <v>80</v>
      </c>
      <c r="F35" s="15">
        <v>7.1999999999999995E-2</v>
      </c>
      <c r="G35" s="18">
        <v>7.1999999999999995E-2</v>
      </c>
      <c r="H35" s="16"/>
      <c r="I35" s="7">
        <v>29</v>
      </c>
      <c r="J35" s="7">
        <v>26</v>
      </c>
      <c r="K35" s="7">
        <v>28</v>
      </c>
      <c r="L35" s="7">
        <v>25</v>
      </c>
      <c r="M35" s="7">
        <v>24</v>
      </c>
      <c r="N35" s="7">
        <v>23</v>
      </c>
      <c r="O35" s="7">
        <v>23</v>
      </c>
      <c r="P35" s="7">
        <v>24</v>
      </c>
      <c r="Q35" s="7">
        <v>22</v>
      </c>
      <c r="R35" s="7">
        <v>24</v>
      </c>
      <c r="S35" s="7">
        <v>25</v>
      </c>
      <c r="T35" s="7">
        <v>27</v>
      </c>
      <c r="U35" s="27">
        <f t="shared" si="2"/>
        <v>300</v>
      </c>
      <c r="V35" s="31"/>
    </row>
    <row r="36" spans="2:22" ht="40.15" customHeight="1">
      <c r="B36" s="30">
        <v>31</v>
      </c>
      <c r="C36" s="47" t="s">
        <v>107</v>
      </c>
      <c r="D36" s="17" t="s">
        <v>100</v>
      </c>
      <c r="E36" s="17" t="s">
        <v>81</v>
      </c>
      <c r="F36" s="15">
        <v>2.5999999999999999E-2</v>
      </c>
      <c r="G36" s="18">
        <v>2.5000000000000001E-2</v>
      </c>
      <c r="H36" s="19"/>
      <c r="I36" s="7">
        <v>3</v>
      </c>
      <c r="J36" s="7">
        <v>4</v>
      </c>
      <c r="K36" s="7">
        <v>4</v>
      </c>
      <c r="L36" s="7">
        <v>3</v>
      </c>
      <c r="M36" s="7">
        <v>2</v>
      </c>
      <c r="N36" s="7">
        <v>2</v>
      </c>
      <c r="O36" s="7">
        <v>3</v>
      </c>
      <c r="P36" s="7">
        <v>2</v>
      </c>
      <c r="Q36" s="7">
        <v>3</v>
      </c>
      <c r="R36" s="7">
        <v>2</v>
      </c>
      <c r="S36" s="7">
        <v>2</v>
      </c>
      <c r="T36" s="7">
        <v>3</v>
      </c>
      <c r="U36" s="27">
        <f t="shared" si="2"/>
        <v>33</v>
      </c>
      <c r="V36" s="31"/>
    </row>
    <row r="37" spans="2:22" ht="40.15" customHeight="1">
      <c r="B37" s="30">
        <v>32</v>
      </c>
      <c r="C37" s="47" t="s">
        <v>107</v>
      </c>
      <c r="D37" s="17" t="s">
        <v>101</v>
      </c>
      <c r="E37" s="17" t="s">
        <v>82</v>
      </c>
      <c r="F37" s="15">
        <v>0.08</v>
      </c>
      <c r="G37" s="18">
        <v>0.04</v>
      </c>
      <c r="H37" s="18">
        <v>0.02</v>
      </c>
      <c r="I37" s="7">
        <v>11</v>
      </c>
      <c r="J37" s="7">
        <v>11</v>
      </c>
      <c r="K37" s="7">
        <v>11</v>
      </c>
      <c r="L37" s="7">
        <v>8</v>
      </c>
      <c r="M37" s="7">
        <v>6</v>
      </c>
      <c r="N37" s="7">
        <v>6</v>
      </c>
      <c r="O37" s="7">
        <v>7</v>
      </c>
      <c r="P37" s="7">
        <v>7</v>
      </c>
      <c r="Q37" s="7">
        <v>6</v>
      </c>
      <c r="R37" s="7">
        <v>8</v>
      </c>
      <c r="S37" s="7">
        <v>10</v>
      </c>
      <c r="T37" s="7">
        <v>11</v>
      </c>
      <c r="U37" s="27">
        <f t="shared" si="2"/>
        <v>102</v>
      </c>
      <c r="V37" s="31"/>
    </row>
    <row r="38" spans="2:22" ht="40.15" customHeight="1">
      <c r="B38" s="30">
        <v>33</v>
      </c>
      <c r="C38" s="47" t="s">
        <v>107</v>
      </c>
      <c r="D38" s="17" t="s">
        <v>102</v>
      </c>
      <c r="E38" s="17" t="s">
        <v>83</v>
      </c>
      <c r="F38" s="15">
        <v>3.9E-2</v>
      </c>
      <c r="G38" s="20">
        <v>3.7999999999999999E-2</v>
      </c>
      <c r="H38" s="10"/>
      <c r="I38" s="7">
        <v>9</v>
      </c>
      <c r="J38" s="7">
        <v>8</v>
      </c>
      <c r="K38" s="7">
        <v>10</v>
      </c>
      <c r="L38" s="7">
        <v>9</v>
      </c>
      <c r="M38" s="7">
        <v>9</v>
      </c>
      <c r="N38" s="7">
        <v>9</v>
      </c>
      <c r="O38" s="7">
        <v>9</v>
      </c>
      <c r="P38" s="7">
        <v>9</v>
      </c>
      <c r="Q38" s="7">
        <v>8</v>
      </c>
      <c r="R38" s="7">
        <v>9</v>
      </c>
      <c r="S38" s="7">
        <v>9</v>
      </c>
      <c r="T38" s="7">
        <v>10</v>
      </c>
      <c r="U38" s="27">
        <f t="shared" si="2"/>
        <v>108</v>
      </c>
      <c r="V38" s="31"/>
    </row>
    <row r="39" spans="2:22" ht="40.15" customHeight="1">
      <c r="B39" s="30">
        <v>34</v>
      </c>
      <c r="C39" s="47" t="s">
        <v>107</v>
      </c>
      <c r="D39" s="17" t="s">
        <v>103</v>
      </c>
      <c r="E39" s="17" t="s">
        <v>84</v>
      </c>
      <c r="F39" s="15">
        <v>0.12</v>
      </c>
      <c r="G39" s="21">
        <v>6.8000000000000005E-2</v>
      </c>
      <c r="H39" s="21"/>
      <c r="I39" s="7">
        <v>37</v>
      </c>
      <c r="J39" s="7">
        <v>33</v>
      </c>
      <c r="K39" s="7">
        <v>37</v>
      </c>
      <c r="L39" s="7">
        <v>36</v>
      </c>
      <c r="M39" s="7">
        <v>37</v>
      </c>
      <c r="N39" s="7">
        <v>35</v>
      </c>
      <c r="O39" s="7">
        <v>36</v>
      </c>
      <c r="P39" s="7">
        <v>36</v>
      </c>
      <c r="Q39" s="7">
        <v>34</v>
      </c>
      <c r="R39" s="7">
        <v>37</v>
      </c>
      <c r="S39" s="7">
        <v>36</v>
      </c>
      <c r="T39" s="7">
        <v>36</v>
      </c>
      <c r="U39" s="27">
        <f t="shared" si="2"/>
        <v>430</v>
      </c>
      <c r="V39" s="31"/>
    </row>
    <row r="40" spans="2:22" ht="40.15" customHeight="1">
      <c r="B40" s="30">
        <v>35</v>
      </c>
      <c r="C40" s="47" t="s">
        <v>107</v>
      </c>
      <c r="D40" s="17" t="s">
        <v>104</v>
      </c>
      <c r="E40" s="17" t="s">
        <v>85</v>
      </c>
      <c r="F40" s="15">
        <v>2.0099999999999998</v>
      </c>
      <c r="G40" s="21">
        <v>0.52500000000000002</v>
      </c>
      <c r="H40" s="22"/>
      <c r="I40" s="7">
        <v>54</v>
      </c>
      <c r="J40" s="7">
        <v>32</v>
      </c>
      <c r="K40" s="7">
        <v>38</v>
      </c>
      <c r="L40" s="7">
        <v>29</v>
      </c>
      <c r="M40" s="7">
        <v>68</v>
      </c>
      <c r="N40" s="7">
        <v>124</v>
      </c>
      <c r="O40" s="7">
        <v>91</v>
      </c>
      <c r="P40" s="7">
        <v>170</v>
      </c>
      <c r="Q40" s="7">
        <v>90</v>
      </c>
      <c r="R40" s="7">
        <v>36</v>
      </c>
      <c r="S40" s="7">
        <v>21</v>
      </c>
      <c r="T40" s="7">
        <v>25</v>
      </c>
      <c r="U40" s="27">
        <f t="shared" si="2"/>
        <v>778</v>
      </c>
      <c r="V40" s="31"/>
    </row>
    <row r="41" spans="2:22" ht="40.15" customHeight="1">
      <c r="B41" s="30">
        <v>36</v>
      </c>
      <c r="C41" s="47" t="s">
        <v>107</v>
      </c>
      <c r="D41" s="17" t="s">
        <v>105</v>
      </c>
      <c r="E41" s="17" t="s">
        <v>86</v>
      </c>
      <c r="F41" s="15">
        <v>2.6</v>
      </c>
      <c r="G41" s="21">
        <v>1.8</v>
      </c>
      <c r="H41" s="22"/>
      <c r="I41" s="7">
        <v>771</v>
      </c>
      <c r="J41" s="7">
        <v>692</v>
      </c>
      <c r="K41" s="7">
        <v>793</v>
      </c>
      <c r="L41" s="7">
        <v>740</v>
      </c>
      <c r="M41" s="7">
        <v>756</v>
      </c>
      <c r="N41" s="7">
        <v>749</v>
      </c>
      <c r="O41" s="7">
        <v>720</v>
      </c>
      <c r="P41" s="7">
        <v>727</v>
      </c>
      <c r="Q41" s="7">
        <v>694</v>
      </c>
      <c r="R41" s="7">
        <v>716</v>
      </c>
      <c r="S41" s="7">
        <v>717</v>
      </c>
      <c r="T41" s="7">
        <v>734</v>
      </c>
      <c r="U41" s="27">
        <f t="shared" si="2"/>
        <v>8809</v>
      </c>
      <c r="V41" s="31"/>
    </row>
    <row r="42" spans="2:22" ht="40.15" customHeight="1" thickBot="1">
      <c r="B42" s="34">
        <v>37</v>
      </c>
      <c r="C42" s="35" t="s">
        <v>115</v>
      </c>
      <c r="D42" s="36" t="s">
        <v>116</v>
      </c>
      <c r="E42" s="37" t="s">
        <v>114</v>
      </c>
      <c r="F42" s="38">
        <v>0.28000000000000003</v>
      </c>
      <c r="G42" s="39">
        <v>0.22500000000000001</v>
      </c>
      <c r="H42" s="39">
        <v>1.7999999999999999E-2</v>
      </c>
      <c r="I42" s="51">
        <v>43.46</v>
      </c>
      <c r="J42" s="51">
        <v>39.79</v>
      </c>
      <c r="K42" s="51">
        <v>41.86</v>
      </c>
      <c r="L42" s="51">
        <v>41.89</v>
      </c>
      <c r="M42" s="51">
        <v>41.48</v>
      </c>
      <c r="N42" s="51">
        <v>37.61</v>
      </c>
      <c r="O42" s="51">
        <v>39.39</v>
      </c>
      <c r="P42" s="51">
        <v>39.93</v>
      </c>
      <c r="Q42" s="51">
        <v>40.18</v>
      </c>
      <c r="R42" s="51">
        <v>42.68</v>
      </c>
      <c r="S42" s="51">
        <v>42.86</v>
      </c>
      <c r="T42" s="51">
        <v>42.46</v>
      </c>
      <c r="U42" s="27">
        <f t="shared" si="2"/>
        <v>493.59</v>
      </c>
      <c r="V42" s="40"/>
    </row>
    <row r="43" spans="2:22" ht="40.15" customHeight="1" thickBot="1">
      <c r="B43" s="53" t="s">
        <v>54</v>
      </c>
      <c r="C43" s="54"/>
      <c r="D43" s="54"/>
      <c r="E43" s="54"/>
      <c r="F43" s="54"/>
      <c r="G43" s="54"/>
      <c r="H43" s="55"/>
      <c r="I43" s="48">
        <f t="shared" ref="I43:T43" si="3">SUM(I6:I42)</f>
        <v>4346.96</v>
      </c>
      <c r="J43" s="48">
        <f t="shared" si="3"/>
        <v>4105.3150000000005</v>
      </c>
      <c r="K43" s="48">
        <f t="shared" si="3"/>
        <v>4124.3599999999997</v>
      </c>
      <c r="L43" s="48">
        <f t="shared" si="3"/>
        <v>3461.39</v>
      </c>
      <c r="M43" s="48">
        <f t="shared" si="3"/>
        <v>3306.98</v>
      </c>
      <c r="N43" s="48">
        <f t="shared" si="3"/>
        <v>3191.11</v>
      </c>
      <c r="O43" s="48">
        <f t="shared" si="3"/>
        <v>2891.39</v>
      </c>
      <c r="P43" s="48">
        <f t="shared" si="3"/>
        <v>3001.93</v>
      </c>
      <c r="Q43" s="48">
        <f t="shared" si="3"/>
        <v>3146.2009999999996</v>
      </c>
      <c r="R43" s="48">
        <f t="shared" si="3"/>
        <v>3581.68</v>
      </c>
      <c r="S43" s="48">
        <f t="shared" si="3"/>
        <v>3881.36</v>
      </c>
      <c r="T43" s="48">
        <f t="shared" si="3"/>
        <v>4021.96</v>
      </c>
      <c r="U43" s="42">
        <f t="shared" si="0"/>
        <v>43060.635999999999</v>
      </c>
      <c r="V43" s="41"/>
    </row>
  </sheetData>
  <mergeCells count="12">
    <mergeCell ref="B43:H43"/>
    <mergeCell ref="B4:B5"/>
    <mergeCell ref="U4:U5"/>
    <mergeCell ref="C4:C5"/>
    <mergeCell ref="D4:D5"/>
    <mergeCell ref="F4:F5"/>
    <mergeCell ref="H4:H5"/>
    <mergeCell ref="I4:T4"/>
    <mergeCell ref="G4:G5"/>
    <mergeCell ref="G17:H17"/>
    <mergeCell ref="I7:T7"/>
    <mergeCell ref="G12:H12"/>
  </mergeCells>
  <pageMargins left="0.39370078740157483" right="0.39370078740157483" top="0.78740157480314965" bottom="0.78740157480314965" header="0.31496062992125984" footer="0.31496062992125984"/>
  <pageSetup paperSize="9" scale="45" orientation="landscape" r:id="rId1"/>
  <ignoredErrors>
    <ignoredError sqref="U13:U16 U10:U11 U18:U20 U6:U8" formulaRange="1"/>
    <ignoredError sqref="E10:E20 E6:E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Martinek</dc:creator>
  <cp:lastModifiedBy>Kodýtková Zdeňka</cp:lastModifiedBy>
  <cp:lastPrinted>2019-08-28T08:41:00Z</cp:lastPrinted>
  <dcterms:created xsi:type="dcterms:W3CDTF">2017-02-28T06:47:42Z</dcterms:created>
  <dcterms:modified xsi:type="dcterms:W3CDTF">2019-08-28T08:41:06Z</dcterms:modified>
</cp:coreProperties>
</file>