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Veřejné zakázky\2019\12_VZ Dodávka elektrické energie\02_Zadávací dokumentace\Aktualizované podklady 22.8.2019\"/>
    </mc:Choice>
  </mc:AlternateContent>
  <bookViews>
    <workbookView xWindow="105" yWindow="6360" windowWidth="23250" windowHeight="6345"/>
  </bookViews>
  <sheets>
    <sheet name="velkoodběry" sheetId="1" r:id="rId1"/>
  </sheets>
  <definedNames>
    <definedName name="_xlnm._FilterDatabase" localSheetId="0" hidden="1">velkoodběry!$A$3:$J$19</definedName>
    <definedName name="_xlnm.Print_Area" localSheetId="0">velkoodběry!$A$1:$M$59</definedName>
  </definedNames>
  <calcPr calcId="162913"/>
</workbook>
</file>

<file path=xl/calcChain.xml><?xml version="1.0" encoding="utf-8"?>
<calcChain xmlns="http://schemas.openxmlformats.org/spreadsheetml/2006/main">
  <c r="L42" i="1" l="1"/>
  <c r="K42" i="1"/>
  <c r="M42" i="1" l="1"/>
  <c r="A48" i="1"/>
  <c r="A49" i="1" s="1"/>
  <c r="A50" i="1" s="1"/>
  <c r="A51" i="1" s="1"/>
  <c r="A52" i="1" s="1"/>
  <c r="A55" i="1" s="1"/>
  <c r="A56" i="1" s="1"/>
  <c r="A57" i="1" s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</calcChain>
</file>

<file path=xl/comments1.xml><?xml version="1.0" encoding="utf-8"?>
<comments xmlns="http://schemas.openxmlformats.org/spreadsheetml/2006/main">
  <authors>
    <author>Stanislav Martinek</author>
    <author>svobodova</author>
  </authors>
  <commentList>
    <comment ref="I3" authorId="0" shapeId="0">
      <text>
        <r>
          <rPr>
            <b/>
            <sz val="9"/>
            <color indexed="81"/>
            <rFont val="Tahoma"/>
            <family val="2"/>
            <charset val="238"/>
          </rPr>
          <t>Uvádět nejvyšší RK doobjednávanou v některém z měsíců roku.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38"/>
          </rPr>
          <t>Dočasně odpojeno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38"/>
          </rPr>
          <t>svobodova:</t>
        </r>
        <r>
          <rPr>
            <sz val="9"/>
            <color indexed="81"/>
            <rFont val="Tahoma"/>
            <family val="2"/>
            <charset val="238"/>
          </rPr>
          <t xml:space="preserve">
v roce 2016 byla 0,12 MW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38"/>
          </rPr>
          <t>svobodova:</t>
        </r>
        <r>
          <rPr>
            <sz val="9"/>
            <color indexed="81"/>
            <rFont val="Tahoma"/>
            <family val="2"/>
            <charset val="238"/>
          </rPr>
          <t xml:space="preserve">
v roce 2016 jste udávali 0,010 MW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38"/>
          </rPr>
          <t>svobodova:</t>
        </r>
        <r>
          <rPr>
            <sz val="9"/>
            <color indexed="81"/>
            <rFont val="Tahoma"/>
            <family val="2"/>
            <charset val="238"/>
          </rPr>
          <t xml:space="preserve">
pro rok 2017 uváděna hodnota 0,080 MW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238"/>
          </rPr>
          <t>svobodova:</t>
        </r>
        <r>
          <rPr>
            <sz val="9"/>
            <color indexed="81"/>
            <rFont val="Tahoma"/>
            <family val="2"/>
            <charset val="238"/>
          </rPr>
          <t xml:space="preserve">
pro rok 2017 uváděna hodnota 0,010 MW</t>
        </r>
      </text>
    </comment>
  </commentList>
</comments>
</file>

<file path=xl/sharedStrings.xml><?xml version="1.0" encoding="utf-8"?>
<sst xmlns="http://schemas.openxmlformats.org/spreadsheetml/2006/main" count="288" uniqueCount="196">
  <si>
    <t>859182400800016084</t>
  </si>
  <si>
    <t>základní škola</t>
  </si>
  <si>
    <t>dvoutarif</t>
  </si>
  <si>
    <t>859182400800015773</t>
  </si>
  <si>
    <t>administrativní budova</t>
  </si>
  <si>
    <t>859182400800015698</t>
  </si>
  <si>
    <t>Koterovská 462/162, Plzeň</t>
  </si>
  <si>
    <t>859182400800014585</t>
  </si>
  <si>
    <t>859182400800015506</t>
  </si>
  <si>
    <t>areál zoologické zahrady</t>
  </si>
  <si>
    <t>859182400800015056</t>
  </si>
  <si>
    <t>Luční, Plzeň - SPORTOVNÍ AREÁL</t>
  </si>
  <si>
    <t>sportoviště</t>
  </si>
  <si>
    <t>859182400800016770</t>
  </si>
  <si>
    <t>Štruncovy sady 493/3, Plzeň - STADION</t>
  </si>
  <si>
    <t>859182400800717844</t>
  </si>
  <si>
    <t>859182400800580493</t>
  </si>
  <si>
    <t>859182400800646816</t>
  </si>
  <si>
    <t>parkovací dům</t>
  </si>
  <si>
    <t>divadlo, restaurace, administrativa</t>
  </si>
  <si>
    <t>divadlo, nyní nevyužívané</t>
  </si>
  <si>
    <t>správce</t>
  </si>
  <si>
    <t>vachalv@plzen.eu</t>
  </si>
  <si>
    <t xml:space="preserve">Ing. Martinec Radek </t>
  </si>
  <si>
    <t>provozní náměstek</t>
  </si>
  <si>
    <t>martinecr@plzen.eu</t>
  </si>
  <si>
    <t>externí energetik Ing. Horák, Přeštice, ezphorak@top.cz</t>
  </si>
  <si>
    <t>Ing. Simet Marcel</t>
  </si>
  <si>
    <t>vedoucí úseku evidence</t>
  </si>
  <si>
    <t>Simet@ozsylvan.cz</t>
  </si>
  <si>
    <t>Ing. Krupičková Veronika, MBA</t>
  </si>
  <si>
    <t>vedoucí oddělení sportovišť</t>
  </si>
  <si>
    <t>krupickovav@plzen.eu</t>
  </si>
  <si>
    <t>Přinda Jan</t>
  </si>
  <si>
    <t>správce budovy</t>
  </si>
  <si>
    <t>prindaja@zs25.plzen-edu.cz</t>
  </si>
  <si>
    <t>Franče Václav</t>
  </si>
  <si>
    <t>správce budov</t>
  </si>
  <si>
    <t>francev@plzen.eu</t>
  </si>
  <si>
    <t>859182400800895337</t>
  </si>
  <si>
    <t>Hojáková Alena</t>
  </si>
  <si>
    <t>ekonomka</t>
  </si>
  <si>
    <t>hojakova@plzen.eu</t>
  </si>
  <si>
    <t>Karpíšek Vladimír</t>
  </si>
  <si>
    <t>Martin Kroc</t>
  </si>
  <si>
    <t xml:space="preserve">Váchal Václav </t>
  </si>
  <si>
    <t>CELKEM</t>
  </si>
  <si>
    <t>859182400800792452</t>
  </si>
  <si>
    <t>jednotarif</t>
  </si>
  <si>
    <t>VTP, Plzeň-Skvrňany, Teslova</t>
  </si>
  <si>
    <t>experimentální technologie</t>
  </si>
  <si>
    <t>PD Rychtářka, Tyršova, Plzeň (Truhlářská ul.)</t>
  </si>
  <si>
    <t xml:space="preserve">859182400800001042 </t>
  </si>
  <si>
    <t>859182400800988664</t>
  </si>
  <si>
    <t xml:space="preserve">859182400801121251 </t>
  </si>
  <si>
    <t>MR Černice,Štefánikova p.p.č. 383, 32600 Plzeň</t>
  </si>
  <si>
    <t>Nabíjecí stanice,Krašovská, 323 00 Plzeň</t>
  </si>
  <si>
    <t>"Měnírny" Denisovo nábřeží 920/12, 301 00 Plzeň</t>
  </si>
  <si>
    <t>energetik</t>
  </si>
  <si>
    <t xml:space="preserve">nová měnírna-připojeno 2017 </t>
  </si>
  <si>
    <t>EAN OPM</t>
  </si>
  <si>
    <t>název odběratele</t>
  </si>
  <si>
    <t>IČ</t>
  </si>
  <si>
    <t>název odběrného místa</t>
  </si>
  <si>
    <t>charakteristika odběrného místa</t>
  </si>
  <si>
    <t>roční rezervovaná kapacita
[ MW ]</t>
  </si>
  <si>
    <t>roční spotřeba
VT
(MWh)</t>
  </si>
  <si>
    <t>roční spotřeba
NT
(MWh)</t>
  </si>
  <si>
    <t>roční spotřeba
celkem
(MWh)</t>
  </si>
  <si>
    <t>jméno</t>
  </si>
  <si>
    <t>funkce</t>
  </si>
  <si>
    <t>e-mail</t>
  </si>
  <si>
    <t>telefon</t>
  </si>
  <si>
    <t>poznámky</t>
  </si>
  <si>
    <t>měsíční rezervovaná kapacita
[ MW ]</t>
  </si>
  <si>
    <t>VladimirKarpisek@vtpplzen.cz</t>
  </si>
  <si>
    <t>Poř.č.
OM</t>
  </si>
  <si>
    <t>Štruncovy sady 493/3, Plzeň - STADION-osvětlení</t>
  </si>
  <si>
    <t>individ.vyhodnocování 1/4 hod.max.</t>
  </si>
  <si>
    <t>jednosložková distribuční sazba</t>
  </si>
  <si>
    <t>správce budov (378 035 912)</t>
  </si>
  <si>
    <t>mobil</t>
  </si>
  <si>
    <t>KONTAKTY</t>
  </si>
  <si>
    <t>orientační údaj</t>
  </si>
  <si>
    <t>dětské centrum</t>
  </si>
  <si>
    <t>dosavadní tarif</t>
  </si>
  <si>
    <t>25. Základní škola, Chválenická 360/17</t>
  </si>
  <si>
    <t>ZOO Plzeň, Pod Vinicemi 9, Plzeň</t>
  </si>
  <si>
    <t xml:space="preserve">Komorní divadlo (dříve), Prokopova 14, Plzeň </t>
  </si>
  <si>
    <t>Dětské centrum, Na Chmelnicích 617/6, 323 00 Plzeň</t>
  </si>
  <si>
    <t>číslo                          odběrného místa  dle SOP</t>
  </si>
  <si>
    <t>10 míst připojení v jednom OM</t>
  </si>
  <si>
    <t>Ludvík Rus</t>
  </si>
  <si>
    <t>Ludvik.Rus@djkt.eu</t>
  </si>
  <si>
    <t>378 038 013</t>
  </si>
  <si>
    <t>724 602 759</t>
  </si>
  <si>
    <t>Ing. Zuzana Svobodová</t>
  </si>
  <si>
    <t>svobodova@pmdp.cz</t>
  </si>
  <si>
    <t>Jan Pop</t>
  </si>
  <si>
    <t>jan.pop@vodarna.cz</t>
  </si>
  <si>
    <t>krocma@zs4.plzen-edu.cz</t>
  </si>
  <si>
    <t xml:space="preserve">Nové divadlo, Palackého náměstí 30, Plzeň </t>
  </si>
  <si>
    <t>jenotarif</t>
  </si>
  <si>
    <t>4. základní škola, Kralovická 12, 323 00 Plzeň</t>
  </si>
  <si>
    <t>Josef Kadaně, externí energetik, 602 690 873</t>
  </si>
  <si>
    <r>
      <t>sportoviště-</t>
    </r>
    <r>
      <rPr>
        <b/>
        <sz val="10"/>
        <rFont val="Arial CE"/>
        <family val="2"/>
        <charset val="238"/>
      </rPr>
      <t>osvětlení při zápasech</t>
    </r>
  </si>
  <si>
    <t>723600365 - Ing. Michal Černý</t>
  </si>
  <si>
    <t>Ing. Michal ČERNÝ, cernymich@plzen.eu</t>
  </si>
  <si>
    <t>859182400800020388</t>
  </si>
  <si>
    <t>ČOV Tlučná</t>
  </si>
  <si>
    <t>čistírna odpadních vod</t>
  </si>
  <si>
    <t>859182400800028759</t>
  </si>
  <si>
    <t>ČOV Plzeň I - kanalizace</t>
  </si>
  <si>
    <t>859182400800014745</t>
  </si>
  <si>
    <t>ČS E.Beneše</t>
  </si>
  <si>
    <t>čerpací stanice pitné vody</t>
  </si>
  <si>
    <t>859182400800014844</t>
  </si>
  <si>
    <t>ČS Homolka-Úhlavská</t>
  </si>
  <si>
    <t>859182400800015599</t>
  </si>
  <si>
    <t>VDJ a ČS Bory</t>
  </si>
  <si>
    <t xml:space="preserve">vodojem </t>
  </si>
  <si>
    <t>859182400800014691</t>
  </si>
  <si>
    <t>ČS Sylván</t>
  </si>
  <si>
    <t>859182400800405888</t>
  </si>
  <si>
    <t>VDJ Lobzy</t>
  </si>
  <si>
    <t>859182400800020456</t>
  </si>
  <si>
    <t>ČS Žihle</t>
  </si>
  <si>
    <t>859182400800004715</t>
  </si>
  <si>
    <t>ÚV Pernarec</t>
  </si>
  <si>
    <t>úpravna vody</t>
  </si>
  <si>
    <t>859182400800020753</t>
  </si>
  <si>
    <t xml:space="preserve">ČOV Starý Plzenec I </t>
  </si>
  <si>
    <t>859182400800001356</t>
  </si>
  <si>
    <t>ÚV Stod II - Krůtí Hora</t>
  </si>
  <si>
    <t>859182400800020241</t>
  </si>
  <si>
    <t>ČS Podbořánky</t>
  </si>
  <si>
    <t>859182400801010517</t>
  </si>
  <si>
    <t>ČOV Kralovice</t>
  </si>
  <si>
    <t>859182400800020074</t>
  </si>
  <si>
    <t>ÚV Potok - Bezvěrov</t>
  </si>
  <si>
    <t>859182400800019528</t>
  </si>
  <si>
    <t>ÚV Horní Bříza</t>
  </si>
  <si>
    <t>859182400800019245</t>
  </si>
  <si>
    <t>ÚV Vysoká Libyně</t>
  </si>
  <si>
    <t>859182400800030059</t>
  </si>
  <si>
    <t>ČOV Starý Plzenec II - nová</t>
  </si>
  <si>
    <t>859182400800987940</t>
  </si>
  <si>
    <t>ČOV Plzeň II</t>
  </si>
  <si>
    <t>859182400800000571</t>
  </si>
  <si>
    <t>ÚV Plzeň</t>
  </si>
  <si>
    <t>777 816 661</t>
  </si>
  <si>
    <t>859182400800016190</t>
  </si>
  <si>
    <t>Divadlo Josefa Kajetána Tyla - velké divadlo</t>
  </si>
  <si>
    <t>divadlo, administrativa - obchodní oddělení</t>
  </si>
  <si>
    <t>energetik, odborně způsobilá osoba BOZP, PO</t>
  </si>
  <si>
    <t>377 413 170</t>
  </si>
  <si>
    <t>00075345</t>
  </si>
  <si>
    <t>DZR "Čtyřlístek", Kotíkovská 649, Severní Předměstí Plzeň</t>
  </si>
  <si>
    <t xml:space="preserve"> DZR "Čtyřlístek"</t>
  </si>
  <si>
    <t>859182400894949367</t>
  </si>
  <si>
    <t>Městský ústav sociálních služeb města Plzně, příspěvková organizace</t>
  </si>
  <si>
    <t>Mgr František Šampalík</t>
  </si>
  <si>
    <t>vedoucí útvaru Správa majetku</t>
  </si>
  <si>
    <t xml:space="preserve">sampalik@plzen.eu  </t>
  </si>
  <si>
    <t>378 067 622</t>
  </si>
  <si>
    <t>602 364 888</t>
  </si>
  <si>
    <t>Měnírna Borská pole</t>
  </si>
  <si>
    <t>plánované uvedení do provozu 01/2020</t>
  </si>
  <si>
    <t>nabíjecí stanice elektrobusů-dočasně odstavena</t>
  </si>
  <si>
    <t>zatím neznáme</t>
  </si>
  <si>
    <t>Zuzana Koutníková, zuzana.koutnikova@vtpplzen.cz</t>
  </si>
  <si>
    <t>602 64 90 61 - Ing. Zuzana Koutníková</t>
  </si>
  <si>
    <t>-</t>
  </si>
  <si>
    <t>1 - 4</t>
  </si>
  <si>
    <t>Plzeňské městské dopravní podniky,a.s.</t>
  </si>
  <si>
    <t>zkrácená volba 32411, diagramy: František Kůrka kurka@plzen.eu</t>
  </si>
  <si>
    <t>organizace / veřejný zadavetel</t>
  </si>
  <si>
    <t>Plzeňské městské dopravní podniky,a.s</t>
  </si>
  <si>
    <t>4. základní škola Plzeň, Kralovická 12, příspěvková organizace</t>
  </si>
  <si>
    <t>Dětské centrum Plzeň, příspěvková organizace</t>
  </si>
  <si>
    <t>SMP - Vědeckotechnický park Plzeň</t>
  </si>
  <si>
    <t>SMP - Magistrát města Plzně, OVS</t>
  </si>
  <si>
    <t>Zoologická a botanická zahrada města Plzně, příspěvková organizace</t>
  </si>
  <si>
    <t>25. Základní škola Plzeň, příspěvková organizace</t>
  </si>
  <si>
    <t>Správa veřejného statku města Plzně, příspěvková organizace</t>
  </si>
  <si>
    <t>Obytná zóna Sylván, a.s.</t>
  </si>
  <si>
    <t xml:space="preserve">Divadlo Josefa Kajetána Tyla, příspěvková organizace </t>
  </si>
  <si>
    <t>Vodárna Plzeň, a.s.</t>
  </si>
  <si>
    <t>Statutární město Plzeň - Vědeckotechnický park Plzeň</t>
  </si>
  <si>
    <t>Statuární město Plzeň, OVS Odbor vnitřní správy</t>
  </si>
  <si>
    <t>Statutární město Plzeň zastoupené spol. Obytná zóna Sylván, a.s.</t>
  </si>
  <si>
    <t>11 - 13</t>
  </si>
  <si>
    <t>Statutární město Plzeň, OSI Odbor správy infrastruktury</t>
  </si>
  <si>
    <t>14</t>
  </si>
  <si>
    <t>18 - 36</t>
  </si>
  <si>
    <t>Příloha č. 1 - Seznam odběrných míst z napěťové hladiny VN 22kV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</si>
</sst>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0" x14ac:knownFonts="1">
    <font>
      <sz val="10"/>
      <name val="Arial CE"/>
      <charset val="238"/>
    </font>
    <font>
      <b/>
      <sz val="10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theme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 CE"/>
      <charset val="238"/>
    </font>
    <font>
      <b/>
      <sz val="16"/>
      <name val="Arial CE"/>
      <charset val="238"/>
    </font>
    <font>
      <b/>
      <sz val="12"/>
      <name val="Arial CE"/>
      <family val="2"/>
      <charset val="238"/>
    </font>
    <font>
      <b/>
      <i/>
      <sz val="10"/>
      <name val="Arial CE"/>
      <charset val="238"/>
    </font>
    <font>
      <b/>
      <u/>
      <sz val="18"/>
      <name val="Arial CE"/>
      <family val="2"/>
      <charset val="238"/>
    </font>
    <font>
      <sz val="9"/>
      <color indexed="81"/>
      <name val="Tahoma"/>
      <family val="2"/>
      <charset val="238"/>
    </font>
    <font>
      <sz val="9"/>
      <name val="Arial CE"/>
      <family val="2"/>
      <charset val="238"/>
    </font>
    <font>
      <sz val="10"/>
      <color rgb="FF00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CC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18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/>
    <xf numFmtId="16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9" fillId="0" borderId="11" xfId="0" applyFont="1" applyBorder="1"/>
    <xf numFmtId="164" fontId="9" fillId="0" borderId="1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16" fillId="0" borderId="0" xfId="0" applyFont="1"/>
    <xf numFmtId="0" fontId="9" fillId="0" borderId="11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9" fillId="6" borderId="1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9" fillId="6" borderId="1" xfId="0" applyFont="1" applyFill="1" applyBorder="1"/>
    <xf numFmtId="0" fontId="9" fillId="9" borderId="1" xfId="0" applyFont="1" applyFill="1" applyBorder="1"/>
    <xf numFmtId="0" fontId="9" fillId="1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9" fillId="11" borderId="1" xfId="0" applyFont="1" applyFill="1" applyBorder="1"/>
    <xf numFmtId="0" fontId="9" fillId="13" borderId="1" xfId="0" applyFont="1" applyFill="1" applyBorder="1"/>
    <xf numFmtId="0" fontId="9" fillId="14" borderId="1" xfId="0" applyFont="1" applyFill="1" applyBorder="1"/>
    <xf numFmtId="3" fontId="8" fillId="0" borderId="10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17" borderId="1" xfId="0" applyFont="1" applyFill="1" applyBorder="1" applyAlignment="1">
      <alignment wrapText="1"/>
    </xf>
    <xf numFmtId="0" fontId="9" fillId="17" borderId="1" xfId="0" applyFont="1" applyFill="1" applyBorder="1"/>
    <xf numFmtId="3" fontId="9" fillId="0" borderId="1" xfId="0" applyNumberFormat="1" applyFont="1" applyFill="1" applyBorder="1" applyAlignment="1">
      <alignment horizontal="center"/>
    </xf>
    <xf numFmtId="0" fontId="9" fillId="18" borderId="1" xfId="0" applyFont="1" applyFill="1" applyBorder="1"/>
    <xf numFmtId="3" fontId="8" fillId="0" borderId="6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64" fontId="0" fillId="0" borderId="1" xfId="0" applyNumberFormat="1" applyFill="1" applyBorder="1"/>
    <xf numFmtId="49" fontId="9" fillId="0" borderId="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0" fontId="9" fillId="0" borderId="12" xfId="0" applyFont="1" applyBorder="1"/>
    <xf numFmtId="0" fontId="9" fillId="0" borderId="2" xfId="0" applyFont="1" applyBorder="1"/>
    <xf numFmtId="0" fontId="8" fillId="4" borderId="13" xfId="0" applyFont="1" applyFill="1" applyBorder="1" applyAlignment="1">
      <alignment horizontal="center"/>
    </xf>
    <xf numFmtId="3" fontId="8" fillId="4" borderId="14" xfId="0" applyNumberFormat="1" applyFont="1" applyFill="1" applyBorder="1" applyAlignment="1">
      <alignment horizontal="center"/>
    </xf>
    <xf numFmtId="3" fontId="8" fillId="4" borderId="15" xfId="0" applyNumberFormat="1" applyFont="1" applyFill="1" applyBorder="1" applyAlignment="1">
      <alignment horizontal="center"/>
    </xf>
    <xf numFmtId="0" fontId="9" fillId="0" borderId="9" xfId="0" applyFont="1" applyBorder="1"/>
    <xf numFmtId="0" fontId="9" fillId="0" borderId="5" xfId="0" applyFont="1" applyBorder="1"/>
    <xf numFmtId="0" fontId="9" fillId="0" borderId="5" xfId="0" applyFont="1" applyBorder="1" applyAlignment="1"/>
    <xf numFmtId="1" fontId="8" fillId="0" borderId="6" xfId="0" applyNumberFormat="1" applyFont="1" applyFill="1" applyBorder="1" applyAlignment="1">
      <alignment horizontal="center"/>
    </xf>
    <xf numFmtId="0" fontId="9" fillId="19" borderId="17" xfId="0" applyFont="1" applyFill="1" applyBorder="1" applyAlignment="1">
      <alignment horizontal="center"/>
    </xf>
    <xf numFmtId="0" fontId="9" fillId="7" borderId="17" xfId="0" applyFont="1" applyFill="1" applyBorder="1"/>
    <xf numFmtId="0" fontId="9" fillId="0" borderId="17" xfId="0" applyFont="1" applyBorder="1" applyAlignment="1">
      <alignment horizontal="left"/>
    </xf>
    <xf numFmtId="164" fontId="9" fillId="0" borderId="17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" xfId="0" applyFont="1" applyFill="1" applyBorder="1" applyAlignment="1"/>
    <xf numFmtId="0" fontId="1" fillId="0" borderId="0" xfId="0" applyFont="1" applyFill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9" fillId="0" borderId="1" xfId="0" applyFont="1" applyBorder="1" applyAlignment="1">
      <alignment vertical="center" wrapText="1"/>
    </xf>
    <xf numFmtId="0" fontId="9" fillId="20" borderId="1" xfId="0" applyFont="1" applyFill="1" applyBorder="1"/>
    <xf numFmtId="0" fontId="9" fillId="12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7" xfId="1" applyBorder="1" applyAlignment="1">
      <alignment vertical="center" wrapText="1"/>
    </xf>
    <xf numFmtId="0" fontId="14" fillId="4" borderId="19" xfId="0" applyFont="1" applyFill="1" applyBorder="1" applyAlignment="1">
      <alignment horizontal="center" wrapText="1"/>
    </xf>
    <xf numFmtId="0" fontId="9" fillId="13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9" fillId="18" borderId="1" xfId="0" applyFont="1" applyFill="1" applyBorder="1" applyAlignment="1">
      <alignment vertical="center" wrapText="1"/>
    </xf>
    <xf numFmtId="0" fontId="9" fillId="16" borderId="1" xfId="2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14" borderId="1" xfId="0" applyFont="1" applyFill="1" applyBorder="1" applyAlignment="1">
      <alignment vertical="center" wrapText="1"/>
    </xf>
    <xf numFmtId="0" fontId="10" fillId="2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9" fillId="17" borderId="1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horizont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6" fillId="0" borderId="7" xfId="1" applyBorder="1" applyAlignment="1">
      <alignment vertical="center" wrapText="1"/>
    </xf>
    <xf numFmtId="49" fontId="8" fillId="13" borderId="5" xfId="0" applyNumberFormat="1" applyFont="1" applyFill="1" applyBorder="1" applyAlignment="1">
      <alignment horizontal="center" vertical="center" wrapText="1"/>
    </xf>
    <xf numFmtId="49" fontId="8" fillId="7" borderId="5" xfId="0" applyNumberFormat="1" applyFont="1" applyFill="1" applyBorder="1" applyAlignment="1">
      <alignment horizontal="center" vertical="center" wrapText="1"/>
    </xf>
    <xf numFmtId="49" fontId="8" fillId="8" borderId="5" xfId="0" applyNumberFormat="1" applyFont="1" applyFill="1" applyBorder="1" applyAlignment="1">
      <alignment horizontal="center" vertical="center" wrapText="1"/>
    </xf>
    <xf numFmtId="49" fontId="8" fillId="12" borderId="5" xfId="0" applyNumberFormat="1" applyFont="1" applyFill="1" applyBorder="1" applyAlignment="1">
      <alignment horizontal="center" vertical="center" wrapText="1"/>
    </xf>
    <xf numFmtId="49" fontId="8" fillId="11" borderId="5" xfId="0" applyNumberFormat="1" applyFont="1" applyFill="1" applyBorder="1" applyAlignment="1">
      <alignment horizontal="center" vertical="center" wrapText="1"/>
    </xf>
    <xf numFmtId="49" fontId="8" fillId="18" borderId="5" xfId="0" applyNumberFormat="1" applyFont="1" applyFill="1" applyBorder="1" applyAlignment="1">
      <alignment horizontal="center" vertical="center" wrapText="1"/>
    </xf>
    <xf numFmtId="49" fontId="8" fillId="16" borderId="5" xfId="0" applyNumberFormat="1" applyFont="1" applyFill="1" applyBorder="1" applyAlignment="1">
      <alignment horizontal="center" vertical="center" wrapText="1"/>
    </xf>
    <xf numFmtId="49" fontId="8" fillId="9" borderId="5" xfId="0" applyNumberFormat="1" applyFont="1" applyFill="1" applyBorder="1" applyAlignment="1">
      <alignment horizontal="center" vertical="center" wrapText="1"/>
    </xf>
    <xf numFmtId="49" fontId="8" fillId="14" borderId="5" xfId="0" applyNumberFormat="1" applyFont="1" applyFill="1" applyBorder="1" applyAlignment="1">
      <alignment horizontal="center" vertical="center" wrapText="1"/>
    </xf>
    <xf numFmtId="49" fontId="8" fillId="20" borderId="5" xfId="0" applyNumberFormat="1" applyFont="1" applyFill="1" applyBorder="1" applyAlignment="1">
      <alignment horizontal="center" vertical="center" wrapText="1"/>
    </xf>
    <xf numFmtId="49" fontId="8" fillId="10" borderId="5" xfId="0" applyNumberFormat="1" applyFont="1" applyFill="1" applyBorder="1" applyAlignment="1">
      <alignment horizontal="center" vertical="center" wrapText="1"/>
    </xf>
    <xf numFmtId="49" fontId="8" fillId="17" borderId="5" xfId="0" applyNumberFormat="1" applyFont="1" applyFill="1" applyBorder="1" applyAlignment="1">
      <alignment horizontal="center" vertical="center" wrapText="1"/>
    </xf>
    <xf numFmtId="49" fontId="8" fillId="7" borderId="16" xfId="0" applyNumberFormat="1" applyFont="1" applyFill="1" applyBorder="1" applyAlignment="1">
      <alignment horizontal="center" vertical="center" wrapText="1"/>
    </xf>
    <xf numFmtId="49" fontId="19" fillId="7" borderId="17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15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11" fillId="0" borderId="1" xfId="0" applyFont="1" applyFill="1" applyBorder="1"/>
    <xf numFmtId="0" fontId="0" fillId="3" borderId="1" xfId="0" applyFont="1" applyFill="1" applyBorder="1" applyAlignment="1"/>
    <xf numFmtId="0" fontId="9" fillId="0" borderId="1" xfId="0" applyFont="1" applyBorder="1" applyAlignment="1"/>
    <xf numFmtId="49" fontId="9" fillId="0" borderId="1" xfId="2" applyNumberFormat="1" applyFont="1" applyFill="1" applyBorder="1" applyAlignment="1">
      <alignment horizontal="center"/>
    </xf>
    <xf numFmtId="0" fontId="9" fillId="0" borderId="1" xfId="2" applyFont="1" applyBorder="1"/>
    <xf numFmtId="0" fontId="9" fillId="0" borderId="1" xfId="2" applyFont="1" applyBorder="1" applyAlignment="1"/>
    <xf numFmtId="0" fontId="9" fillId="0" borderId="1" xfId="2" applyFont="1" applyBorder="1" applyAlignment="1">
      <alignment horizontal="center"/>
    </xf>
    <xf numFmtId="0" fontId="9" fillId="16" borderId="1" xfId="2" applyFont="1" applyFill="1" applyBorder="1"/>
    <xf numFmtId="164" fontId="9" fillId="0" borderId="1" xfId="2" applyNumberFormat="1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10" fillId="0" borderId="1" xfId="0" applyFont="1" applyFill="1" applyBorder="1"/>
    <xf numFmtId="0" fontId="8" fillId="0" borderId="23" xfId="0" applyFont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0" fontId="9" fillId="0" borderId="24" xfId="0" applyFont="1" applyBorder="1"/>
    <xf numFmtId="0" fontId="9" fillId="0" borderId="25" xfId="0" applyFont="1" applyBorder="1" applyAlignment="1"/>
    <xf numFmtId="0" fontId="9" fillId="0" borderId="26" xfId="0" applyFont="1" applyBorder="1" applyAlignment="1">
      <alignment horizontal="center"/>
    </xf>
    <xf numFmtId="0" fontId="9" fillId="7" borderId="26" xfId="0" applyFont="1" applyFill="1" applyBorder="1"/>
    <xf numFmtId="0" fontId="9" fillId="0" borderId="26" xfId="0" applyFont="1" applyFill="1" applyBorder="1"/>
    <xf numFmtId="164" fontId="9" fillId="0" borderId="26" xfId="0" applyNumberFormat="1" applyFont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9" fillId="0" borderId="7" xfId="0" applyFont="1" applyFill="1" applyBorder="1" applyAlignment="1"/>
    <xf numFmtId="0" fontId="9" fillId="0" borderId="7" xfId="0" applyFont="1" applyFill="1" applyBorder="1" applyAlignment="1">
      <alignment horizontal="center"/>
    </xf>
    <xf numFmtId="0" fontId="9" fillId="8" borderId="7" xfId="0" applyFont="1" applyFill="1" applyBorder="1"/>
    <xf numFmtId="0" fontId="8" fillId="0" borderId="7" xfId="0" applyFont="1" applyFill="1" applyBorder="1"/>
    <xf numFmtId="3" fontId="8" fillId="0" borderId="4" xfId="0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justify" wrapText="1"/>
    </xf>
    <xf numFmtId="49" fontId="9" fillId="0" borderId="17" xfId="0" applyNumberFormat="1" applyFont="1" applyBorder="1" applyAlignment="1">
      <alignment horizontal="right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18" fillId="15" borderId="1" xfId="2" applyNumberFormat="1" applyFont="1" applyFill="1" applyBorder="1" applyAlignment="1">
      <alignment horizontal="center" wrapText="1"/>
    </xf>
    <xf numFmtId="164" fontId="12" fillId="5" borderId="7" xfId="0" applyNumberFormat="1" applyFont="1" applyFill="1" applyBorder="1" applyAlignment="1">
      <alignment horizontal="center"/>
    </xf>
    <xf numFmtId="0" fontId="9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4" fillId="4" borderId="19" xfId="0" applyFont="1" applyFill="1" applyBorder="1" applyAlignment="1">
      <alignment horizontal="center" wrapText="1"/>
    </xf>
    <xf numFmtId="0" fontId="0" fillId="4" borderId="19" xfId="0" applyFill="1" applyBorder="1" applyAlignment="1"/>
    <xf numFmtId="0" fontId="0" fillId="4" borderId="21" xfId="0" applyFill="1" applyBorder="1" applyAlignment="1"/>
  </cellXfs>
  <cellStyles count="3">
    <cellStyle name="Excel Built-in Normal" xfId="2"/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CCFFFF"/>
      <color rgb="FFFFFFCC"/>
      <color rgb="FF33CCCC"/>
      <color rgb="FFCCFF33"/>
      <color rgb="FF66FFCC"/>
      <color rgb="FFFFCC00"/>
      <color rgb="FFFF7C80"/>
      <color rgb="FF9999FF"/>
      <color rgb="FFFFCCFF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jan.pop@vodarna.c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svobodova@pmdp.cz" TargetMode="External"/><Relationship Id="rId1" Type="http://schemas.openxmlformats.org/officeDocument/2006/relationships/hyperlink" Target="mailto:Ludvik.Rus@djkt.e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ampalik@plzen.eu" TargetMode="External"/><Relationship Id="rId4" Type="http://schemas.openxmlformats.org/officeDocument/2006/relationships/hyperlink" Target="mailto:krocma@zs4.plzen-edu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30"/>
  <sheetViews>
    <sheetView tabSelected="1" zoomScale="85" zoomScaleNormal="85" zoomScaleSheetLayoutView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7.85546875" customWidth="1"/>
    <col min="2" max="2" width="30.7109375" style="7" customWidth="1"/>
    <col min="3" max="3" width="57.85546875" customWidth="1"/>
    <col min="4" max="4" width="31" customWidth="1"/>
    <col min="5" max="5" width="16.28515625" customWidth="1"/>
    <col min="6" max="6" width="50.7109375" customWidth="1"/>
    <col min="7" max="7" width="41.85546875" customWidth="1"/>
    <col min="8" max="8" width="14" customWidth="1"/>
    <col min="9" max="9" width="13.28515625" customWidth="1"/>
    <col min="10" max="10" width="16.28515625" customWidth="1"/>
    <col min="11" max="11" width="14" customWidth="1"/>
    <col min="12" max="12" width="11.28515625" customWidth="1"/>
    <col min="13" max="13" width="13.7109375" customWidth="1"/>
    <col min="14" max="14" width="23.5703125" customWidth="1"/>
    <col min="15" max="15" width="35.28515625" customWidth="1"/>
  </cols>
  <sheetData>
    <row r="1" spans="1:13" ht="23.25" x14ac:dyDescent="0.35">
      <c r="A1" s="27" t="s">
        <v>195</v>
      </c>
      <c r="D1" s="79"/>
      <c r="E1" s="8"/>
      <c r="F1" s="2"/>
      <c r="G1" s="2"/>
      <c r="J1" s="1"/>
      <c r="K1" s="1"/>
      <c r="L1" s="1"/>
    </row>
    <row r="2" spans="1:13" ht="14.45" customHeight="1" thickBot="1" x14ac:dyDescent="0.25"/>
    <row r="3" spans="1:13" s="3" customFormat="1" ht="55.15" customHeight="1" x14ac:dyDescent="0.2">
      <c r="A3" s="15" t="s">
        <v>76</v>
      </c>
      <c r="B3" s="18" t="s">
        <v>60</v>
      </c>
      <c r="C3" s="18" t="s">
        <v>61</v>
      </c>
      <c r="D3" s="15" t="s">
        <v>62</v>
      </c>
      <c r="E3" s="16" t="s">
        <v>90</v>
      </c>
      <c r="F3" s="16" t="s">
        <v>63</v>
      </c>
      <c r="G3" s="16" t="s">
        <v>64</v>
      </c>
      <c r="H3" s="16" t="s">
        <v>65</v>
      </c>
      <c r="I3" s="16" t="s">
        <v>74</v>
      </c>
      <c r="J3" s="16" t="s">
        <v>85</v>
      </c>
      <c r="K3" s="16" t="s">
        <v>66</v>
      </c>
      <c r="L3" s="17" t="s">
        <v>67</v>
      </c>
      <c r="M3" s="26" t="s">
        <v>68</v>
      </c>
    </row>
    <row r="4" spans="1:13" s="3" customFormat="1" ht="42" customHeight="1" thickBot="1" x14ac:dyDescent="0.25">
      <c r="A4" s="133"/>
      <c r="B4" s="134"/>
      <c r="C4" s="134"/>
      <c r="D4" s="133"/>
      <c r="E4" s="135"/>
      <c r="F4" s="135"/>
      <c r="G4" s="135"/>
      <c r="H4" s="135"/>
      <c r="I4" s="136" t="s">
        <v>83</v>
      </c>
      <c r="J4" s="135"/>
      <c r="K4" s="134">
        <v>2018</v>
      </c>
      <c r="L4" s="134">
        <v>2018</v>
      </c>
      <c r="M4" s="137">
        <v>2018</v>
      </c>
    </row>
    <row r="5" spans="1:13" s="4" customFormat="1" ht="18" customHeight="1" x14ac:dyDescent="0.2">
      <c r="A5" s="24">
        <v>1</v>
      </c>
      <c r="B5" s="132" t="s">
        <v>52</v>
      </c>
      <c r="C5" s="59" t="s">
        <v>177</v>
      </c>
      <c r="D5" s="64">
        <v>25220683</v>
      </c>
      <c r="E5" s="23">
        <v>962</v>
      </c>
      <c r="F5" s="31" t="s">
        <v>57</v>
      </c>
      <c r="G5" s="20" t="s">
        <v>91</v>
      </c>
      <c r="H5" s="21">
        <v>4</v>
      </c>
      <c r="I5" s="21">
        <v>3.2</v>
      </c>
      <c r="J5" s="23" t="s">
        <v>48</v>
      </c>
      <c r="K5" s="55">
        <v>21130.648000000001</v>
      </c>
      <c r="L5" s="28">
        <v>0</v>
      </c>
      <c r="M5" s="41">
        <v>21130.648000000001</v>
      </c>
    </row>
    <row r="6" spans="1:13" s="4" customFormat="1" ht="18" customHeight="1" x14ac:dyDescent="0.2">
      <c r="A6" s="24">
        <v>2</v>
      </c>
      <c r="B6" s="22" t="s">
        <v>53</v>
      </c>
      <c r="C6" s="60" t="s">
        <v>177</v>
      </c>
      <c r="D6" s="65">
        <v>25220683</v>
      </c>
      <c r="E6" s="10">
        <v>1000996460</v>
      </c>
      <c r="F6" s="32" t="s">
        <v>56</v>
      </c>
      <c r="G6" s="9" t="s">
        <v>168</v>
      </c>
      <c r="H6" s="12">
        <v>0</v>
      </c>
      <c r="I6" s="12">
        <v>0</v>
      </c>
      <c r="J6" s="10" t="s">
        <v>48</v>
      </c>
      <c r="K6" s="13">
        <v>0</v>
      </c>
      <c r="L6" s="13">
        <v>0</v>
      </c>
      <c r="M6" s="57">
        <v>0</v>
      </c>
    </row>
    <row r="7" spans="1:13" s="4" customFormat="1" ht="18" customHeight="1" x14ac:dyDescent="0.2">
      <c r="A7" s="24">
        <v>3</v>
      </c>
      <c r="B7" s="22" t="s">
        <v>54</v>
      </c>
      <c r="C7" s="60" t="s">
        <v>177</v>
      </c>
      <c r="D7" s="65">
        <v>25220683</v>
      </c>
      <c r="E7" s="10">
        <v>1001157984</v>
      </c>
      <c r="F7" s="33" t="s">
        <v>55</v>
      </c>
      <c r="G7" s="9" t="s">
        <v>59</v>
      </c>
      <c r="H7" s="12">
        <v>0.1</v>
      </c>
      <c r="I7" s="12">
        <v>0.06</v>
      </c>
      <c r="J7" s="10" t="s">
        <v>48</v>
      </c>
      <c r="K7" s="13">
        <v>350.21800000000002</v>
      </c>
      <c r="L7" s="13">
        <v>0</v>
      </c>
      <c r="M7" s="57">
        <v>350.21800000000002</v>
      </c>
    </row>
    <row r="8" spans="1:13" s="4" customFormat="1" ht="18" customHeight="1" x14ac:dyDescent="0.2">
      <c r="A8" s="24">
        <v>4</v>
      </c>
      <c r="B8" s="52" t="s">
        <v>169</v>
      </c>
      <c r="C8" s="60" t="s">
        <v>177</v>
      </c>
      <c r="D8" s="65">
        <v>25220683</v>
      </c>
      <c r="E8" s="10"/>
      <c r="F8" s="33" t="s">
        <v>166</v>
      </c>
      <c r="G8" s="9" t="s">
        <v>167</v>
      </c>
      <c r="H8" s="51"/>
      <c r="I8" s="51"/>
      <c r="J8" s="10" t="s">
        <v>48</v>
      </c>
      <c r="K8" s="13">
        <v>0</v>
      </c>
      <c r="L8" s="13">
        <v>0</v>
      </c>
      <c r="M8" s="57">
        <v>0</v>
      </c>
    </row>
    <row r="9" spans="1:13" s="4" customFormat="1" ht="18" customHeight="1" x14ac:dyDescent="0.2">
      <c r="A9" s="24">
        <v>5</v>
      </c>
      <c r="B9" s="29" t="s">
        <v>0</v>
      </c>
      <c r="C9" s="60" t="s">
        <v>178</v>
      </c>
      <c r="D9" s="66">
        <v>49777530</v>
      </c>
      <c r="E9" s="10">
        <v>11522</v>
      </c>
      <c r="F9" s="39" t="s">
        <v>103</v>
      </c>
      <c r="G9" s="11" t="s">
        <v>1</v>
      </c>
      <c r="H9" s="12">
        <v>0.12</v>
      </c>
      <c r="I9" s="12">
        <v>1.4999999999999999E-2</v>
      </c>
      <c r="J9" s="10" t="s">
        <v>48</v>
      </c>
      <c r="K9" s="10">
        <v>193</v>
      </c>
      <c r="L9" s="10">
        <v>0</v>
      </c>
      <c r="M9" s="50">
        <v>193</v>
      </c>
    </row>
    <row r="10" spans="1:13" s="4" customFormat="1" ht="18" customHeight="1" thickBot="1" x14ac:dyDescent="0.25">
      <c r="A10" s="150">
        <v>6</v>
      </c>
      <c r="B10" s="151" t="s">
        <v>3</v>
      </c>
      <c r="C10" s="152" t="s">
        <v>179</v>
      </c>
      <c r="D10" s="153">
        <v>40526666</v>
      </c>
      <c r="E10" s="154">
        <v>11224</v>
      </c>
      <c r="F10" s="155" t="s">
        <v>89</v>
      </c>
      <c r="G10" s="156" t="s">
        <v>84</v>
      </c>
      <c r="H10" s="157">
        <v>0.08</v>
      </c>
      <c r="I10" s="157">
        <v>5.0000000000000001E-3</v>
      </c>
      <c r="J10" s="154" t="s">
        <v>48</v>
      </c>
      <c r="K10" s="154">
        <v>95</v>
      </c>
      <c r="L10" s="154">
        <v>0</v>
      </c>
      <c r="M10" s="158">
        <v>95</v>
      </c>
    </row>
    <row r="11" spans="1:13" s="4" customFormat="1" ht="20.45" customHeight="1" x14ac:dyDescent="0.2">
      <c r="A11" s="159">
        <v>7</v>
      </c>
      <c r="B11" s="160" t="s">
        <v>47</v>
      </c>
      <c r="C11" s="161" t="s">
        <v>180</v>
      </c>
      <c r="D11" s="162">
        <v>75370</v>
      </c>
      <c r="E11" s="163">
        <v>1000753412</v>
      </c>
      <c r="F11" s="164" t="s">
        <v>49</v>
      </c>
      <c r="G11" s="165" t="s">
        <v>50</v>
      </c>
      <c r="H11" s="178" t="s">
        <v>78</v>
      </c>
      <c r="I11" s="178"/>
      <c r="J11" s="163" t="s">
        <v>48</v>
      </c>
      <c r="K11" s="163">
        <v>132</v>
      </c>
      <c r="L11" s="163"/>
      <c r="M11" s="166">
        <v>131.94</v>
      </c>
    </row>
    <row r="12" spans="1:13" s="4" customFormat="1" ht="18" customHeight="1" x14ac:dyDescent="0.2">
      <c r="A12" s="76">
        <v>8</v>
      </c>
      <c r="B12" s="138" t="s">
        <v>5</v>
      </c>
      <c r="C12" s="9" t="s">
        <v>181</v>
      </c>
      <c r="D12" s="78">
        <v>75370</v>
      </c>
      <c r="E12" s="13">
        <v>11147</v>
      </c>
      <c r="F12" s="86" t="s">
        <v>6</v>
      </c>
      <c r="G12" s="11" t="s">
        <v>4</v>
      </c>
      <c r="H12" s="14">
        <v>0.08</v>
      </c>
      <c r="I12" s="14">
        <v>0</v>
      </c>
      <c r="J12" s="13" t="s">
        <v>102</v>
      </c>
      <c r="K12" s="13">
        <v>183</v>
      </c>
      <c r="L12" s="13">
        <v>0</v>
      </c>
      <c r="M12" s="50">
        <v>183</v>
      </c>
    </row>
    <row r="13" spans="1:13" s="4" customFormat="1" ht="18" customHeight="1" x14ac:dyDescent="0.2">
      <c r="A13" s="76">
        <v>9</v>
      </c>
      <c r="B13" s="54" t="s">
        <v>7</v>
      </c>
      <c r="C13" s="139" t="s">
        <v>190</v>
      </c>
      <c r="D13" s="140">
        <v>75370</v>
      </c>
      <c r="E13" s="13">
        <v>10067</v>
      </c>
      <c r="F13" s="38" t="s">
        <v>88</v>
      </c>
      <c r="G13" s="11" t="s">
        <v>20</v>
      </c>
      <c r="H13" s="19">
        <v>0.01</v>
      </c>
      <c r="I13" s="19">
        <v>0</v>
      </c>
      <c r="J13" s="10" t="s">
        <v>48</v>
      </c>
      <c r="K13" s="10">
        <v>6.5529999999999999</v>
      </c>
      <c r="L13" s="10">
        <v>0</v>
      </c>
      <c r="M13" s="50">
        <v>6.5529999999999999</v>
      </c>
    </row>
    <row r="14" spans="1:13" s="4" customFormat="1" ht="18" customHeight="1" x14ac:dyDescent="0.2">
      <c r="A14" s="76">
        <v>10</v>
      </c>
      <c r="B14" s="54" t="s">
        <v>8</v>
      </c>
      <c r="C14" s="9" t="s">
        <v>182</v>
      </c>
      <c r="D14" s="141">
        <v>377015</v>
      </c>
      <c r="E14" s="10">
        <v>10965</v>
      </c>
      <c r="F14" s="49" t="s">
        <v>87</v>
      </c>
      <c r="G14" s="11" t="s">
        <v>9</v>
      </c>
      <c r="H14" s="12">
        <v>0.25</v>
      </c>
      <c r="I14" s="12">
        <v>0</v>
      </c>
      <c r="J14" s="13" t="s">
        <v>48</v>
      </c>
      <c r="K14" s="48">
        <v>1237</v>
      </c>
      <c r="L14" s="13">
        <v>0</v>
      </c>
      <c r="M14" s="50">
        <v>1237</v>
      </c>
    </row>
    <row r="15" spans="1:13" s="4" customFormat="1" ht="18" customHeight="1" x14ac:dyDescent="0.2">
      <c r="A15" s="76">
        <v>11</v>
      </c>
      <c r="B15" s="142" t="s">
        <v>10</v>
      </c>
      <c r="C15" s="143" t="s">
        <v>192</v>
      </c>
      <c r="D15" s="144">
        <v>75370</v>
      </c>
      <c r="E15" s="145">
        <v>10512</v>
      </c>
      <c r="F15" s="146" t="s">
        <v>11</v>
      </c>
      <c r="G15" s="143" t="s">
        <v>12</v>
      </c>
      <c r="H15" s="147">
        <v>3.5000000000000003E-2</v>
      </c>
      <c r="I15" s="147">
        <v>0</v>
      </c>
      <c r="J15" s="145" t="s">
        <v>48</v>
      </c>
      <c r="K15" s="145">
        <v>187</v>
      </c>
      <c r="L15" s="145">
        <v>0</v>
      </c>
      <c r="M15" s="167">
        <v>187</v>
      </c>
    </row>
    <row r="16" spans="1:13" s="4" customFormat="1" ht="18" customHeight="1" x14ac:dyDescent="0.2">
      <c r="A16" s="76">
        <v>12</v>
      </c>
      <c r="B16" s="142" t="s">
        <v>13</v>
      </c>
      <c r="C16" s="143" t="s">
        <v>192</v>
      </c>
      <c r="D16" s="144">
        <v>75370</v>
      </c>
      <c r="E16" s="145">
        <v>18182</v>
      </c>
      <c r="F16" s="146" t="s">
        <v>77</v>
      </c>
      <c r="G16" s="143" t="s">
        <v>105</v>
      </c>
      <c r="H16" s="177" t="s">
        <v>79</v>
      </c>
      <c r="I16" s="177"/>
      <c r="J16" s="145" t="s">
        <v>48</v>
      </c>
      <c r="K16" s="148">
        <v>154</v>
      </c>
      <c r="L16" s="148">
        <v>0</v>
      </c>
      <c r="M16" s="167">
        <v>154</v>
      </c>
    </row>
    <row r="17" spans="1:13" s="4" customFormat="1" ht="18" customHeight="1" x14ac:dyDescent="0.2">
      <c r="A17" s="76">
        <v>13</v>
      </c>
      <c r="B17" s="142" t="s">
        <v>15</v>
      </c>
      <c r="C17" s="143" t="s">
        <v>192</v>
      </c>
      <c r="D17" s="144">
        <v>75370</v>
      </c>
      <c r="E17" s="145">
        <v>1000653638</v>
      </c>
      <c r="F17" s="146" t="s">
        <v>14</v>
      </c>
      <c r="G17" s="143" t="s">
        <v>12</v>
      </c>
      <c r="H17" s="147">
        <v>0.16</v>
      </c>
      <c r="I17" s="147">
        <v>0.19</v>
      </c>
      <c r="J17" s="145" t="s">
        <v>48</v>
      </c>
      <c r="K17" s="145">
        <v>941</v>
      </c>
      <c r="L17" s="145">
        <v>0</v>
      </c>
      <c r="M17" s="167">
        <v>941</v>
      </c>
    </row>
    <row r="18" spans="1:13" s="4" customFormat="1" ht="18" customHeight="1" x14ac:dyDescent="0.2">
      <c r="A18" s="76">
        <v>14</v>
      </c>
      <c r="B18" s="54" t="s">
        <v>16</v>
      </c>
      <c r="C18" s="9" t="s">
        <v>183</v>
      </c>
      <c r="D18" s="141">
        <v>69972141</v>
      </c>
      <c r="E18" s="13">
        <v>1000375752</v>
      </c>
      <c r="F18" s="34" t="s">
        <v>86</v>
      </c>
      <c r="G18" s="9" t="s">
        <v>1</v>
      </c>
      <c r="H18" s="14">
        <v>0.13500000000000001</v>
      </c>
      <c r="I18" s="14">
        <v>2.4E-2</v>
      </c>
      <c r="J18" s="10" t="s">
        <v>2</v>
      </c>
      <c r="K18" s="10">
        <v>238.501</v>
      </c>
      <c r="L18" s="10">
        <v>0</v>
      </c>
      <c r="M18" s="50">
        <v>238.501</v>
      </c>
    </row>
    <row r="19" spans="1:13" s="4" customFormat="1" ht="18" customHeight="1" x14ac:dyDescent="0.2">
      <c r="A19" s="76">
        <v>15</v>
      </c>
      <c r="B19" s="54" t="s">
        <v>17</v>
      </c>
      <c r="C19" s="9" t="s">
        <v>184</v>
      </c>
      <c r="D19" s="141">
        <v>40526551</v>
      </c>
      <c r="E19" s="10">
        <v>1000484611</v>
      </c>
      <c r="F19" s="40" t="s">
        <v>51</v>
      </c>
      <c r="G19" s="9" t="s">
        <v>18</v>
      </c>
      <c r="H19" s="30">
        <v>0.95</v>
      </c>
      <c r="I19" s="30">
        <v>0</v>
      </c>
      <c r="J19" s="10" t="s">
        <v>2</v>
      </c>
      <c r="K19" s="10">
        <v>446.73200000000003</v>
      </c>
      <c r="L19" s="10">
        <v>0</v>
      </c>
      <c r="M19" s="58">
        <v>446.73200000000003</v>
      </c>
    </row>
    <row r="20" spans="1:13" s="4" customFormat="1" ht="18" customHeight="1" x14ac:dyDescent="0.2">
      <c r="A20" s="76">
        <v>16</v>
      </c>
      <c r="B20" s="54" t="s">
        <v>39</v>
      </c>
      <c r="C20" s="149" t="s">
        <v>185</v>
      </c>
      <c r="D20" s="140">
        <v>63509831</v>
      </c>
      <c r="E20" s="10">
        <v>1000874678</v>
      </c>
      <c r="F20" s="85" t="s">
        <v>101</v>
      </c>
      <c r="G20" s="9" t="s">
        <v>19</v>
      </c>
      <c r="H20" s="30">
        <v>0.23</v>
      </c>
      <c r="I20" s="30">
        <v>0</v>
      </c>
      <c r="J20" s="10" t="s">
        <v>48</v>
      </c>
      <c r="K20" s="10">
        <v>940</v>
      </c>
      <c r="L20" s="10">
        <v>0</v>
      </c>
      <c r="M20" s="50">
        <v>940.28800000000001</v>
      </c>
    </row>
    <row r="21" spans="1:13" ht="18" customHeight="1" x14ac:dyDescent="0.2">
      <c r="A21" s="76">
        <v>17</v>
      </c>
      <c r="B21" s="54" t="s">
        <v>151</v>
      </c>
      <c r="C21" s="11" t="s">
        <v>186</v>
      </c>
      <c r="D21" s="37">
        <v>78051</v>
      </c>
      <c r="E21" s="13">
        <v>11625</v>
      </c>
      <c r="F21" s="35" t="s">
        <v>152</v>
      </c>
      <c r="G21" s="11" t="s">
        <v>153</v>
      </c>
      <c r="H21" s="53">
        <v>0.18</v>
      </c>
      <c r="I21" s="30">
        <v>0</v>
      </c>
      <c r="J21" s="37" t="s">
        <v>2</v>
      </c>
      <c r="K21" s="56">
        <v>182.35</v>
      </c>
      <c r="L21" s="56">
        <v>169.42</v>
      </c>
      <c r="M21" s="67">
        <v>355.77</v>
      </c>
    </row>
    <row r="22" spans="1:13" s="4" customFormat="1" ht="18" customHeight="1" x14ac:dyDescent="0.2">
      <c r="A22" s="76">
        <v>18</v>
      </c>
      <c r="B22" s="13" t="s">
        <v>108</v>
      </c>
      <c r="C22" s="9" t="s">
        <v>187</v>
      </c>
      <c r="D22" s="9">
        <v>25205625</v>
      </c>
      <c r="E22" s="10">
        <v>17792</v>
      </c>
      <c r="F22" s="46" t="s">
        <v>109</v>
      </c>
      <c r="G22" s="9" t="s">
        <v>110</v>
      </c>
      <c r="H22" s="12">
        <v>0.14000000000000001</v>
      </c>
      <c r="I22" s="12">
        <v>0</v>
      </c>
      <c r="J22" s="10" t="s">
        <v>48</v>
      </c>
      <c r="K22" s="42">
        <v>734.11900000000003</v>
      </c>
      <c r="L22" s="13">
        <v>0</v>
      </c>
      <c r="M22" s="57">
        <f>SUM(K22:L22)</f>
        <v>734.11900000000003</v>
      </c>
    </row>
    <row r="23" spans="1:13" s="4" customFormat="1" ht="18" customHeight="1" x14ac:dyDescent="0.2">
      <c r="A23" s="76">
        <v>19</v>
      </c>
      <c r="B23" s="13" t="s">
        <v>111</v>
      </c>
      <c r="C23" s="9" t="s">
        <v>187</v>
      </c>
      <c r="D23" s="9">
        <v>25205625</v>
      </c>
      <c r="E23" s="10">
        <v>23999</v>
      </c>
      <c r="F23" s="46" t="s">
        <v>112</v>
      </c>
      <c r="G23" s="9" t="s">
        <v>110</v>
      </c>
      <c r="H23" s="12">
        <v>3.3000000000000002E-2</v>
      </c>
      <c r="I23" s="12">
        <v>0</v>
      </c>
      <c r="J23" s="10" t="s">
        <v>48</v>
      </c>
      <c r="K23" s="42">
        <v>52.329000000000001</v>
      </c>
      <c r="L23" s="13">
        <v>0</v>
      </c>
      <c r="M23" s="57">
        <f t="shared" ref="M23:M39" si="0">SUM(K23:L23)</f>
        <v>52.329000000000001</v>
      </c>
    </row>
    <row r="24" spans="1:13" s="4" customFormat="1" ht="18" customHeight="1" x14ac:dyDescent="0.2">
      <c r="A24" s="76">
        <v>20</v>
      </c>
      <c r="B24" s="13" t="s">
        <v>113</v>
      </c>
      <c r="C24" s="9" t="s">
        <v>187</v>
      </c>
      <c r="D24" s="9">
        <v>25205625</v>
      </c>
      <c r="E24" s="10">
        <v>10214</v>
      </c>
      <c r="F24" s="47" t="s">
        <v>114</v>
      </c>
      <c r="G24" s="9" t="s">
        <v>115</v>
      </c>
      <c r="H24" s="12">
        <v>3.5000000000000003E-2</v>
      </c>
      <c r="I24" s="12">
        <v>0</v>
      </c>
      <c r="J24" s="10" t="s">
        <v>48</v>
      </c>
      <c r="K24" s="42">
        <v>92.756</v>
      </c>
      <c r="L24" s="13">
        <v>0</v>
      </c>
      <c r="M24" s="57">
        <f t="shared" si="0"/>
        <v>92.756</v>
      </c>
    </row>
    <row r="25" spans="1:13" s="4" customFormat="1" ht="18" customHeight="1" x14ac:dyDescent="0.2">
      <c r="A25" s="76">
        <v>21</v>
      </c>
      <c r="B25" s="54" t="s">
        <v>116</v>
      </c>
      <c r="C25" s="9" t="s">
        <v>187</v>
      </c>
      <c r="D25" s="9">
        <v>25205625</v>
      </c>
      <c r="E25" s="10">
        <v>10309</v>
      </c>
      <c r="F25" s="47" t="s">
        <v>117</v>
      </c>
      <c r="G25" s="9" t="s">
        <v>115</v>
      </c>
      <c r="H25" s="12">
        <v>0.107</v>
      </c>
      <c r="I25" s="12">
        <v>0</v>
      </c>
      <c r="J25" s="10" t="s">
        <v>48</v>
      </c>
      <c r="K25" s="42">
        <v>503.25799999999998</v>
      </c>
      <c r="L25" s="13">
        <v>0</v>
      </c>
      <c r="M25" s="57">
        <f t="shared" si="0"/>
        <v>503.25799999999998</v>
      </c>
    </row>
    <row r="26" spans="1:13" s="4" customFormat="1" ht="18" customHeight="1" x14ac:dyDescent="0.2">
      <c r="A26" s="76">
        <v>22</v>
      </c>
      <c r="B26" s="54" t="s">
        <v>118</v>
      </c>
      <c r="C26" s="9" t="s">
        <v>187</v>
      </c>
      <c r="D26" s="9">
        <v>25205625</v>
      </c>
      <c r="E26" s="10">
        <v>11049</v>
      </c>
      <c r="F26" s="47" t="s">
        <v>119</v>
      </c>
      <c r="G26" s="11" t="s">
        <v>120</v>
      </c>
      <c r="H26" s="12">
        <v>0.12</v>
      </c>
      <c r="I26" s="12">
        <v>0</v>
      </c>
      <c r="J26" s="10" t="s">
        <v>48</v>
      </c>
      <c r="K26" s="42">
        <v>494.83</v>
      </c>
      <c r="L26" s="13">
        <v>0</v>
      </c>
      <c r="M26" s="57">
        <f t="shared" si="0"/>
        <v>494.83</v>
      </c>
    </row>
    <row r="27" spans="1:13" s="4" customFormat="1" ht="18" customHeight="1" x14ac:dyDescent="0.2">
      <c r="A27" s="76">
        <v>23</v>
      </c>
      <c r="B27" s="54" t="s">
        <v>121</v>
      </c>
      <c r="C27" s="9" t="s">
        <v>187</v>
      </c>
      <c r="D27" s="9">
        <v>25205625</v>
      </c>
      <c r="E27" s="13">
        <v>10167</v>
      </c>
      <c r="F27" s="47" t="s">
        <v>122</v>
      </c>
      <c r="G27" s="9" t="s">
        <v>115</v>
      </c>
      <c r="H27" s="12">
        <v>0.1</v>
      </c>
      <c r="I27" s="12">
        <v>0</v>
      </c>
      <c r="J27" s="10" t="s">
        <v>48</v>
      </c>
      <c r="K27" s="42">
        <v>247.345</v>
      </c>
      <c r="L27" s="13">
        <v>0</v>
      </c>
      <c r="M27" s="57">
        <f t="shared" si="0"/>
        <v>247.345</v>
      </c>
    </row>
    <row r="28" spans="1:13" s="4" customFormat="1" ht="18" customHeight="1" x14ac:dyDescent="0.2">
      <c r="A28" s="76">
        <v>24</v>
      </c>
      <c r="B28" s="54" t="s">
        <v>123</v>
      </c>
      <c r="C28" s="9" t="s">
        <v>187</v>
      </c>
      <c r="D28" s="9">
        <v>25205625</v>
      </c>
      <c r="E28" s="13">
        <v>1000224164</v>
      </c>
      <c r="F28" s="47" t="s">
        <v>124</v>
      </c>
      <c r="G28" s="11" t="s">
        <v>120</v>
      </c>
      <c r="H28" s="14">
        <v>6.5000000000000002E-2</v>
      </c>
      <c r="I28" s="14">
        <v>0</v>
      </c>
      <c r="J28" s="10" t="s">
        <v>48</v>
      </c>
      <c r="K28" s="42">
        <v>248.654</v>
      </c>
      <c r="L28" s="13">
        <v>0</v>
      </c>
      <c r="M28" s="57">
        <f t="shared" si="0"/>
        <v>248.654</v>
      </c>
    </row>
    <row r="29" spans="1:13" s="4" customFormat="1" ht="18" customHeight="1" x14ac:dyDescent="0.2">
      <c r="A29" s="76">
        <v>25</v>
      </c>
      <c r="B29" s="54" t="s">
        <v>125</v>
      </c>
      <c r="C29" s="9" t="s">
        <v>187</v>
      </c>
      <c r="D29" s="9">
        <v>25205625</v>
      </c>
      <c r="E29" s="13">
        <v>17864</v>
      </c>
      <c r="F29" s="47" t="s">
        <v>126</v>
      </c>
      <c r="G29" s="9" t="s">
        <v>115</v>
      </c>
      <c r="H29" s="30">
        <v>2.9000000000000001E-2</v>
      </c>
      <c r="I29" s="30">
        <v>0</v>
      </c>
      <c r="J29" s="10" t="s">
        <v>48</v>
      </c>
      <c r="K29" s="42">
        <v>48.646999999999998</v>
      </c>
      <c r="L29" s="13">
        <v>0</v>
      </c>
      <c r="M29" s="57">
        <f t="shared" si="0"/>
        <v>48.646999999999998</v>
      </c>
    </row>
    <row r="30" spans="1:13" s="4" customFormat="1" ht="18" customHeight="1" x14ac:dyDescent="0.2">
      <c r="A30" s="76">
        <v>26</v>
      </c>
      <c r="B30" s="54" t="s">
        <v>127</v>
      </c>
      <c r="C30" s="9" t="s">
        <v>187</v>
      </c>
      <c r="D30" s="9">
        <v>25205625</v>
      </c>
      <c r="E30" s="10">
        <v>4489</v>
      </c>
      <c r="F30" s="47" t="s">
        <v>128</v>
      </c>
      <c r="G30" s="11" t="s">
        <v>129</v>
      </c>
      <c r="H30" s="30">
        <v>1.6E-2</v>
      </c>
      <c r="I30" s="12">
        <v>0</v>
      </c>
      <c r="J30" s="10" t="s">
        <v>48</v>
      </c>
      <c r="K30" s="42">
        <v>34.558</v>
      </c>
      <c r="L30" s="13">
        <v>0</v>
      </c>
      <c r="M30" s="57">
        <f t="shared" si="0"/>
        <v>34.558</v>
      </c>
    </row>
    <row r="31" spans="1:13" s="4" customFormat="1" ht="18" customHeight="1" x14ac:dyDescent="0.2">
      <c r="A31" s="76">
        <v>27</v>
      </c>
      <c r="B31" s="54" t="s">
        <v>130</v>
      </c>
      <c r="C31" s="9" t="s">
        <v>187</v>
      </c>
      <c r="D31" s="9">
        <v>25205625</v>
      </c>
      <c r="E31" s="10">
        <v>20154</v>
      </c>
      <c r="F31" s="47" t="s">
        <v>131</v>
      </c>
      <c r="G31" s="9" t="s">
        <v>110</v>
      </c>
      <c r="H31" s="30">
        <v>8.0000000000000002E-3</v>
      </c>
      <c r="I31" s="12">
        <v>0.01</v>
      </c>
      <c r="J31" s="10" t="s">
        <v>48</v>
      </c>
      <c r="K31" s="42">
        <v>16.72</v>
      </c>
      <c r="L31" s="13">
        <v>0</v>
      </c>
      <c r="M31" s="57">
        <f t="shared" si="0"/>
        <v>16.72</v>
      </c>
    </row>
    <row r="32" spans="1:13" s="4" customFormat="1" ht="18" customHeight="1" x14ac:dyDescent="0.2">
      <c r="A32" s="76">
        <v>28</v>
      </c>
      <c r="B32" s="54" t="s">
        <v>132</v>
      </c>
      <c r="C32" s="9" t="s">
        <v>187</v>
      </c>
      <c r="D32" s="9">
        <v>25205625</v>
      </c>
      <c r="E32" s="10">
        <v>1259</v>
      </c>
      <c r="F32" s="47" t="s">
        <v>133</v>
      </c>
      <c r="G32" s="9" t="s">
        <v>129</v>
      </c>
      <c r="H32" s="30">
        <v>0.06</v>
      </c>
      <c r="I32" s="12">
        <v>0</v>
      </c>
      <c r="J32" s="10" t="s">
        <v>48</v>
      </c>
      <c r="K32" s="42">
        <v>97.215999999999994</v>
      </c>
      <c r="L32" s="13">
        <v>0</v>
      </c>
      <c r="M32" s="57">
        <f t="shared" si="0"/>
        <v>97.215999999999994</v>
      </c>
    </row>
    <row r="33" spans="1:15" s="4" customFormat="1" ht="18" customHeight="1" x14ac:dyDescent="0.2">
      <c r="A33" s="76">
        <v>29</v>
      </c>
      <c r="B33" s="54" t="s">
        <v>134</v>
      </c>
      <c r="C33" s="9" t="s">
        <v>187</v>
      </c>
      <c r="D33" s="9">
        <v>25205625</v>
      </c>
      <c r="E33" s="10">
        <v>17652</v>
      </c>
      <c r="F33" s="47" t="s">
        <v>135</v>
      </c>
      <c r="G33" s="9" t="s">
        <v>115</v>
      </c>
      <c r="H33" s="30">
        <v>3.5000000000000003E-2</v>
      </c>
      <c r="I33" s="12">
        <v>0</v>
      </c>
      <c r="J33" s="10" t="s">
        <v>48</v>
      </c>
      <c r="K33" s="42">
        <v>135.852</v>
      </c>
      <c r="L33" s="13">
        <v>0</v>
      </c>
      <c r="M33" s="57">
        <f t="shared" si="0"/>
        <v>135.852</v>
      </c>
    </row>
    <row r="34" spans="1:15" s="4" customFormat="1" ht="18" customHeight="1" x14ac:dyDescent="0.2">
      <c r="A34" s="76">
        <v>30</v>
      </c>
      <c r="B34" s="54" t="s">
        <v>136</v>
      </c>
      <c r="C34" s="9" t="s">
        <v>187</v>
      </c>
      <c r="D34" s="9">
        <v>25205625</v>
      </c>
      <c r="E34" s="13">
        <v>17901</v>
      </c>
      <c r="F34" s="47" t="s">
        <v>137</v>
      </c>
      <c r="G34" s="9" t="s">
        <v>110</v>
      </c>
      <c r="H34" s="43">
        <v>7.1999999999999995E-2</v>
      </c>
      <c r="I34" s="14">
        <v>0</v>
      </c>
      <c r="J34" s="10" t="s">
        <v>48</v>
      </c>
      <c r="K34" s="42">
        <v>299.68099999999998</v>
      </c>
      <c r="L34" s="13">
        <v>0</v>
      </c>
      <c r="M34" s="57">
        <f t="shared" si="0"/>
        <v>299.68099999999998</v>
      </c>
    </row>
    <row r="35" spans="1:15" s="4" customFormat="1" ht="18" customHeight="1" x14ac:dyDescent="0.2">
      <c r="A35" s="76">
        <v>31</v>
      </c>
      <c r="B35" s="54" t="s">
        <v>138</v>
      </c>
      <c r="C35" s="9" t="s">
        <v>187</v>
      </c>
      <c r="D35" s="9">
        <v>25205625</v>
      </c>
      <c r="E35" s="10">
        <v>17481</v>
      </c>
      <c r="F35" s="47" t="s">
        <v>139</v>
      </c>
      <c r="G35" s="9" t="s">
        <v>129</v>
      </c>
      <c r="H35" s="30">
        <v>2.5000000000000001E-2</v>
      </c>
      <c r="I35" s="30">
        <v>0</v>
      </c>
      <c r="J35" s="10" t="s">
        <v>48</v>
      </c>
      <c r="K35" s="42">
        <v>32.116999999999997</v>
      </c>
      <c r="L35" s="13">
        <v>0</v>
      </c>
      <c r="M35" s="57">
        <f t="shared" si="0"/>
        <v>32.116999999999997</v>
      </c>
    </row>
    <row r="36" spans="1:15" s="4" customFormat="1" ht="18" customHeight="1" x14ac:dyDescent="0.2">
      <c r="A36" s="76">
        <v>32</v>
      </c>
      <c r="B36" s="54" t="s">
        <v>140</v>
      </c>
      <c r="C36" s="9" t="s">
        <v>187</v>
      </c>
      <c r="D36" s="9">
        <v>25205625</v>
      </c>
      <c r="E36" s="10">
        <v>16923</v>
      </c>
      <c r="F36" s="47" t="s">
        <v>141</v>
      </c>
      <c r="G36" s="9" t="s">
        <v>129</v>
      </c>
      <c r="H36" s="30">
        <v>0.04</v>
      </c>
      <c r="I36" s="30">
        <v>0.02</v>
      </c>
      <c r="J36" s="10" t="s">
        <v>48</v>
      </c>
      <c r="K36" s="42">
        <v>102.285</v>
      </c>
      <c r="L36" s="13">
        <v>0</v>
      </c>
      <c r="M36" s="57">
        <f t="shared" si="0"/>
        <v>102.285</v>
      </c>
    </row>
    <row r="37" spans="1:15" s="4" customFormat="1" ht="18" customHeight="1" x14ac:dyDescent="0.2">
      <c r="A37" s="76">
        <v>33</v>
      </c>
      <c r="B37" s="36" t="s">
        <v>142</v>
      </c>
      <c r="C37" s="9" t="s">
        <v>187</v>
      </c>
      <c r="D37" s="9">
        <v>25205625</v>
      </c>
      <c r="E37" s="13">
        <v>16640</v>
      </c>
      <c r="F37" s="47" t="s">
        <v>143</v>
      </c>
      <c r="G37" s="9" t="s">
        <v>129</v>
      </c>
      <c r="H37" s="36">
        <v>3.7999999999999999E-2</v>
      </c>
      <c r="I37" s="30">
        <v>0</v>
      </c>
      <c r="J37" s="10" t="s">
        <v>48</v>
      </c>
      <c r="K37" s="44">
        <v>105.657</v>
      </c>
      <c r="L37" s="13">
        <v>0</v>
      </c>
      <c r="M37" s="57">
        <f t="shared" si="0"/>
        <v>105.657</v>
      </c>
    </row>
    <row r="38" spans="1:15" s="4" customFormat="1" ht="18" customHeight="1" x14ac:dyDescent="0.2">
      <c r="A38" s="76">
        <v>34</v>
      </c>
      <c r="B38" s="54" t="s">
        <v>144</v>
      </c>
      <c r="C38" s="9" t="s">
        <v>187</v>
      </c>
      <c r="D38" s="9">
        <v>25205625</v>
      </c>
      <c r="E38" s="13">
        <v>25267</v>
      </c>
      <c r="F38" s="47" t="s">
        <v>145</v>
      </c>
      <c r="G38" s="9" t="s">
        <v>110</v>
      </c>
      <c r="H38" s="13">
        <v>6.8000000000000005E-2</v>
      </c>
      <c r="I38" s="30">
        <v>0</v>
      </c>
      <c r="J38" s="10" t="s">
        <v>48</v>
      </c>
      <c r="K38" s="42">
        <v>431.24799999999999</v>
      </c>
      <c r="L38" s="13">
        <v>0</v>
      </c>
      <c r="M38" s="57">
        <f t="shared" si="0"/>
        <v>431.24799999999999</v>
      </c>
    </row>
    <row r="39" spans="1:15" s="4" customFormat="1" ht="18" customHeight="1" x14ac:dyDescent="0.2">
      <c r="A39" s="76">
        <v>35</v>
      </c>
      <c r="B39" s="54" t="s">
        <v>146</v>
      </c>
      <c r="C39" s="9" t="s">
        <v>187</v>
      </c>
      <c r="D39" s="9">
        <v>25205625</v>
      </c>
      <c r="E39" s="45">
        <v>850</v>
      </c>
      <c r="F39" s="47" t="s">
        <v>147</v>
      </c>
      <c r="G39" s="9" t="s">
        <v>110</v>
      </c>
      <c r="H39" s="10">
        <v>0.52500000000000002</v>
      </c>
      <c r="I39" s="30">
        <v>0</v>
      </c>
      <c r="J39" s="10" t="s">
        <v>48</v>
      </c>
      <c r="K39" s="42">
        <v>777.38099999999997</v>
      </c>
      <c r="L39" s="13">
        <v>0</v>
      </c>
      <c r="M39" s="57">
        <f t="shared" si="0"/>
        <v>777.38099999999997</v>
      </c>
    </row>
    <row r="40" spans="1:15" s="4" customFormat="1" ht="18" customHeight="1" x14ac:dyDescent="0.2">
      <c r="A40" s="76">
        <v>36</v>
      </c>
      <c r="B40" s="54" t="s">
        <v>148</v>
      </c>
      <c r="C40" s="9" t="s">
        <v>187</v>
      </c>
      <c r="D40" s="9">
        <v>25205625</v>
      </c>
      <c r="E40" s="45">
        <v>528</v>
      </c>
      <c r="F40" s="47" t="s">
        <v>149</v>
      </c>
      <c r="G40" s="9" t="s">
        <v>129</v>
      </c>
      <c r="H40" s="12">
        <v>1.8</v>
      </c>
      <c r="I40" s="30">
        <v>0</v>
      </c>
      <c r="J40" s="10" t="s">
        <v>48</v>
      </c>
      <c r="K40" s="42">
        <v>8807.0229999999992</v>
      </c>
      <c r="L40" s="13">
        <v>0</v>
      </c>
      <c r="M40" s="57">
        <f t="shared" ref="M40" si="1">SUM(K40:L40)</f>
        <v>8807.0229999999992</v>
      </c>
    </row>
    <row r="41" spans="1:15" s="4" customFormat="1" ht="18" customHeight="1" thickBot="1" x14ac:dyDescent="0.25">
      <c r="A41" s="77">
        <v>37</v>
      </c>
      <c r="B41" s="168" t="s">
        <v>159</v>
      </c>
      <c r="C41" s="169" t="s">
        <v>160</v>
      </c>
      <c r="D41" s="170" t="s">
        <v>156</v>
      </c>
      <c r="E41" s="68">
        <v>458636</v>
      </c>
      <c r="F41" s="69" t="s">
        <v>157</v>
      </c>
      <c r="G41" s="70" t="s">
        <v>158</v>
      </c>
      <c r="H41" s="71">
        <v>0.22500000000000001</v>
      </c>
      <c r="I41" s="71">
        <v>1.7999999999999999E-2</v>
      </c>
      <c r="J41" s="72" t="s">
        <v>2</v>
      </c>
      <c r="K41" s="72">
        <v>258</v>
      </c>
      <c r="L41" s="72">
        <v>192</v>
      </c>
      <c r="M41" s="73">
        <v>450</v>
      </c>
    </row>
    <row r="42" spans="1:15" s="4" customFormat="1" ht="13.5" thickBot="1" x14ac:dyDescent="0.25">
      <c r="B42" s="6"/>
      <c r="H42" s="5"/>
      <c r="I42" s="5"/>
      <c r="J42" s="61" t="s">
        <v>46</v>
      </c>
      <c r="K42" s="62">
        <f>SUM(K5:K41)</f>
        <v>39936.678000000007</v>
      </c>
      <c r="L42" s="62">
        <f>SUM(L5:L41)</f>
        <v>361.41999999999996</v>
      </c>
      <c r="M42" s="63">
        <f>K42+L42</f>
        <v>40298.098000000005</v>
      </c>
    </row>
    <row r="43" spans="1:15" ht="20.25" x14ac:dyDescent="0.3">
      <c r="B43" s="25" t="s">
        <v>82</v>
      </c>
    </row>
    <row r="44" spans="1:15" s="4" customFormat="1" ht="12" thickBot="1" x14ac:dyDescent="0.25">
      <c r="B44" s="6"/>
      <c r="H44" s="5"/>
      <c r="I44" s="5"/>
      <c r="J44" s="5"/>
      <c r="K44" s="5"/>
      <c r="L44" s="5"/>
    </row>
    <row r="45" spans="1:15" s="4" customFormat="1" ht="46.9" customHeight="1" thickBot="1" x14ac:dyDescent="0.3">
      <c r="A45" s="112" t="s">
        <v>76</v>
      </c>
      <c r="B45" s="99" t="s">
        <v>176</v>
      </c>
      <c r="C45" s="99" t="s">
        <v>69</v>
      </c>
      <c r="D45" s="99" t="s">
        <v>70</v>
      </c>
      <c r="E45" s="99" t="s">
        <v>72</v>
      </c>
      <c r="F45" s="99" t="s">
        <v>81</v>
      </c>
      <c r="G45" s="99" t="s">
        <v>71</v>
      </c>
      <c r="H45" s="182" t="s">
        <v>73</v>
      </c>
      <c r="I45" s="183"/>
      <c r="J45" s="183"/>
      <c r="K45" s="183"/>
      <c r="L45" s="183"/>
      <c r="M45" s="184"/>
    </row>
    <row r="46" spans="1:15" s="4" customFormat="1" ht="30" customHeight="1" x14ac:dyDescent="0.2">
      <c r="A46" s="113" t="s">
        <v>173</v>
      </c>
      <c r="B46" s="114" t="s">
        <v>174</v>
      </c>
      <c r="C46" s="115" t="s">
        <v>96</v>
      </c>
      <c r="D46" s="115" t="s">
        <v>58</v>
      </c>
      <c r="E46" s="116" t="s">
        <v>172</v>
      </c>
      <c r="F46" s="116">
        <v>720967495</v>
      </c>
      <c r="G46" s="117" t="s">
        <v>97</v>
      </c>
      <c r="H46" s="179"/>
      <c r="I46" s="180"/>
      <c r="J46" s="180"/>
      <c r="K46" s="180"/>
      <c r="L46" s="180"/>
      <c r="M46" s="181"/>
      <c r="N46" s="80"/>
      <c r="O46" s="80"/>
    </row>
    <row r="47" spans="1:15" s="4" customFormat="1" ht="30" customHeight="1" x14ac:dyDescent="0.2">
      <c r="A47" s="118">
        <v>5</v>
      </c>
      <c r="B47" s="100" t="s">
        <v>178</v>
      </c>
      <c r="C47" s="84" t="s">
        <v>44</v>
      </c>
      <c r="D47" s="84" t="s">
        <v>21</v>
      </c>
      <c r="E47" s="87" t="s">
        <v>172</v>
      </c>
      <c r="F47" s="88">
        <v>724327435</v>
      </c>
      <c r="G47" s="89" t="s">
        <v>100</v>
      </c>
      <c r="H47" s="171" t="s">
        <v>104</v>
      </c>
      <c r="I47" s="172"/>
      <c r="J47" s="172"/>
      <c r="K47" s="172"/>
      <c r="L47" s="172"/>
      <c r="M47" s="173"/>
      <c r="N47" s="81"/>
      <c r="O47" s="80"/>
    </row>
    <row r="48" spans="1:15" s="4" customFormat="1" ht="30" customHeight="1" x14ac:dyDescent="0.2">
      <c r="A48" s="119">
        <f>A47+1</f>
        <v>6</v>
      </c>
      <c r="B48" s="101" t="s">
        <v>179</v>
      </c>
      <c r="C48" s="84" t="s">
        <v>40</v>
      </c>
      <c r="D48" s="84" t="s">
        <v>41</v>
      </c>
      <c r="E48" s="88">
        <v>378037824</v>
      </c>
      <c r="F48" s="88"/>
      <c r="G48" s="90" t="s">
        <v>42</v>
      </c>
      <c r="H48" s="171"/>
      <c r="I48" s="172"/>
      <c r="J48" s="172"/>
      <c r="K48" s="172"/>
      <c r="L48" s="172"/>
      <c r="M48" s="173"/>
      <c r="N48" s="80"/>
      <c r="O48" s="80"/>
    </row>
    <row r="49" spans="1:15" s="4" customFormat="1" ht="30" customHeight="1" x14ac:dyDescent="0.2">
      <c r="A49" s="120">
        <f t="shared" ref="A49:A57" si="2">A48+1</f>
        <v>7</v>
      </c>
      <c r="B49" s="91" t="s">
        <v>188</v>
      </c>
      <c r="C49" s="84" t="s">
        <v>43</v>
      </c>
      <c r="D49" s="92" t="s">
        <v>80</v>
      </c>
      <c r="E49" s="88">
        <v>378035912</v>
      </c>
      <c r="F49" s="94" t="s">
        <v>171</v>
      </c>
      <c r="G49" s="93" t="s">
        <v>75</v>
      </c>
      <c r="H49" s="171" t="s">
        <v>170</v>
      </c>
      <c r="I49" s="172"/>
      <c r="J49" s="172"/>
      <c r="K49" s="172"/>
      <c r="L49" s="172"/>
      <c r="M49" s="173"/>
      <c r="N49" s="80"/>
      <c r="O49" s="74"/>
    </row>
    <row r="50" spans="1:15" s="4" customFormat="1" ht="30" customHeight="1" x14ac:dyDescent="0.2">
      <c r="A50" s="121">
        <f t="shared" si="2"/>
        <v>8</v>
      </c>
      <c r="B50" s="102" t="s">
        <v>189</v>
      </c>
      <c r="C50" s="84" t="s">
        <v>45</v>
      </c>
      <c r="D50" s="84" t="s">
        <v>21</v>
      </c>
      <c r="E50" s="88">
        <v>378032411</v>
      </c>
      <c r="F50" s="88">
        <v>727984062</v>
      </c>
      <c r="G50" s="90" t="s">
        <v>22</v>
      </c>
      <c r="H50" s="171" t="s">
        <v>175</v>
      </c>
      <c r="I50" s="172"/>
      <c r="J50" s="172"/>
      <c r="K50" s="172"/>
      <c r="L50" s="172"/>
      <c r="M50" s="173"/>
      <c r="N50" s="80"/>
      <c r="O50" s="80"/>
    </row>
    <row r="51" spans="1:15" s="4" customFormat="1" ht="30" customHeight="1" x14ac:dyDescent="0.2">
      <c r="A51" s="122">
        <f t="shared" si="2"/>
        <v>9</v>
      </c>
      <c r="B51" s="103" t="s">
        <v>190</v>
      </c>
      <c r="C51" s="84" t="s">
        <v>27</v>
      </c>
      <c r="D51" s="84" t="s">
        <v>28</v>
      </c>
      <c r="E51" s="88">
        <v>378035674</v>
      </c>
      <c r="F51" s="88"/>
      <c r="G51" s="90" t="s">
        <v>29</v>
      </c>
      <c r="H51" s="171"/>
      <c r="I51" s="172"/>
      <c r="J51" s="172"/>
      <c r="K51" s="172"/>
      <c r="L51" s="172"/>
      <c r="M51" s="173"/>
      <c r="N51" s="80"/>
      <c r="O51" s="80"/>
    </row>
    <row r="52" spans="1:15" s="4" customFormat="1" ht="50.45" customHeight="1" x14ac:dyDescent="0.2">
      <c r="A52" s="123">
        <f t="shared" si="2"/>
        <v>10</v>
      </c>
      <c r="B52" s="104" t="s">
        <v>182</v>
      </c>
      <c r="C52" s="84" t="s">
        <v>23</v>
      </c>
      <c r="D52" s="84" t="s">
        <v>24</v>
      </c>
      <c r="E52" s="88">
        <v>378038330</v>
      </c>
      <c r="F52" s="88"/>
      <c r="G52" s="90" t="s">
        <v>25</v>
      </c>
      <c r="H52" s="171" t="s">
        <v>26</v>
      </c>
      <c r="I52" s="172"/>
      <c r="J52" s="172"/>
      <c r="K52" s="172"/>
      <c r="L52" s="172"/>
      <c r="M52" s="173"/>
      <c r="N52" s="80"/>
      <c r="O52" s="80"/>
    </row>
    <row r="53" spans="1:15" s="4" customFormat="1" ht="30" customHeight="1" x14ac:dyDescent="0.2">
      <c r="A53" s="124" t="s">
        <v>191</v>
      </c>
      <c r="B53" s="105" t="s">
        <v>192</v>
      </c>
      <c r="C53" s="84" t="s">
        <v>30</v>
      </c>
      <c r="D53" s="84" t="s">
        <v>31</v>
      </c>
      <c r="E53" s="88">
        <v>378035640</v>
      </c>
      <c r="F53" s="88" t="s">
        <v>106</v>
      </c>
      <c r="G53" s="90" t="s">
        <v>32</v>
      </c>
      <c r="H53" s="171" t="s">
        <v>107</v>
      </c>
      <c r="I53" s="172"/>
      <c r="J53" s="172"/>
      <c r="K53" s="172"/>
      <c r="L53" s="172"/>
      <c r="M53" s="173"/>
      <c r="N53" s="80"/>
      <c r="O53" s="80"/>
    </row>
    <row r="54" spans="1:15" s="4" customFormat="1" ht="30" customHeight="1" x14ac:dyDescent="0.2">
      <c r="A54" s="125" t="s">
        <v>193</v>
      </c>
      <c r="B54" s="106" t="s">
        <v>183</v>
      </c>
      <c r="C54" s="84" t="s">
        <v>33</v>
      </c>
      <c r="D54" s="84" t="s">
        <v>34</v>
      </c>
      <c r="E54" s="88">
        <v>378028474</v>
      </c>
      <c r="F54" s="107" t="s">
        <v>150</v>
      </c>
      <c r="G54" s="90" t="s">
        <v>35</v>
      </c>
      <c r="H54" s="171"/>
      <c r="I54" s="172"/>
      <c r="J54" s="172"/>
      <c r="K54" s="172"/>
      <c r="L54" s="172"/>
      <c r="M54" s="173"/>
      <c r="N54" s="80"/>
      <c r="O54" s="75"/>
    </row>
    <row r="55" spans="1:15" s="4" customFormat="1" ht="30" customHeight="1" x14ac:dyDescent="0.2">
      <c r="A55" s="126">
        <f t="shared" si="2"/>
        <v>15</v>
      </c>
      <c r="B55" s="108" t="s">
        <v>184</v>
      </c>
      <c r="C55" s="84" t="s">
        <v>36</v>
      </c>
      <c r="D55" s="84" t="s">
        <v>37</v>
      </c>
      <c r="E55" s="88">
        <v>378037086</v>
      </c>
      <c r="F55" s="88">
        <v>725787722</v>
      </c>
      <c r="G55" s="90" t="s">
        <v>38</v>
      </c>
      <c r="H55" s="171"/>
      <c r="I55" s="172"/>
      <c r="J55" s="172"/>
      <c r="K55" s="172"/>
      <c r="L55" s="172"/>
      <c r="M55" s="173"/>
      <c r="N55" s="80"/>
      <c r="O55" s="80"/>
    </row>
    <row r="56" spans="1:15" s="4" customFormat="1" ht="30" customHeight="1" x14ac:dyDescent="0.2">
      <c r="A56" s="127">
        <f t="shared" si="2"/>
        <v>16</v>
      </c>
      <c r="B56" s="109" t="s">
        <v>185</v>
      </c>
      <c r="C56" s="84" t="s">
        <v>27</v>
      </c>
      <c r="D56" s="84" t="s">
        <v>28</v>
      </c>
      <c r="E56" s="88">
        <v>378035674</v>
      </c>
      <c r="F56" s="88"/>
      <c r="G56" s="90" t="s">
        <v>29</v>
      </c>
      <c r="H56" s="171"/>
      <c r="I56" s="172"/>
      <c r="J56" s="172"/>
      <c r="K56" s="172"/>
      <c r="L56" s="172"/>
      <c r="M56" s="173"/>
      <c r="N56" s="80"/>
      <c r="O56" s="80"/>
    </row>
    <row r="57" spans="1:15" s="4" customFormat="1" ht="30" customHeight="1" x14ac:dyDescent="0.2">
      <c r="A57" s="128">
        <f t="shared" si="2"/>
        <v>17</v>
      </c>
      <c r="B57" s="110" t="s">
        <v>186</v>
      </c>
      <c r="C57" s="84" t="s">
        <v>92</v>
      </c>
      <c r="D57" s="84" t="s">
        <v>154</v>
      </c>
      <c r="E57" s="94" t="s">
        <v>94</v>
      </c>
      <c r="F57" s="94" t="s">
        <v>95</v>
      </c>
      <c r="G57" s="89" t="s">
        <v>93</v>
      </c>
      <c r="H57" s="171"/>
      <c r="I57" s="172"/>
      <c r="J57" s="172"/>
      <c r="K57" s="172"/>
      <c r="L57" s="172"/>
      <c r="M57" s="173"/>
      <c r="N57" s="74"/>
      <c r="O57" s="74"/>
    </row>
    <row r="58" spans="1:15" s="4" customFormat="1" ht="30" customHeight="1" x14ac:dyDescent="0.2">
      <c r="A58" s="129" t="s">
        <v>194</v>
      </c>
      <c r="B58" s="111" t="s">
        <v>187</v>
      </c>
      <c r="C58" s="84" t="s">
        <v>98</v>
      </c>
      <c r="D58" s="84" t="s">
        <v>58</v>
      </c>
      <c r="E58" s="94" t="s">
        <v>155</v>
      </c>
      <c r="F58" s="95">
        <v>725837025</v>
      </c>
      <c r="G58" s="89" t="s">
        <v>99</v>
      </c>
      <c r="H58" s="171"/>
      <c r="I58" s="172"/>
      <c r="J58" s="172"/>
      <c r="K58" s="172"/>
      <c r="L58" s="172"/>
      <c r="M58" s="173"/>
      <c r="N58" s="74"/>
      <c r="O58" s="82"/>
    </row>
    <row r="59" spans="1:15" s="4" customFormat="1" ht="44.45" customHeight="1" thickBot="1" x14ac:dyDescent="0.25">
      <c r="A59" s="130">
        <v>37</v>
      </c>
      <c r="B59" s="131" t="s">
        <v>160</v>
      </c>
      <c r="C59" s="96" t="s">
        <v>161</v>
      </c>
      <c r="D59" s="96" t="s">
        <v>162</v>
      </c>
      <c r="E59" s="97" t="s">
        <v>164</v>
      </c>
      <c r="F59" s="97" t="s">
        <v>165</v>
      </c>
      <c r="G59" s="98" t="s">
        <v>163</v>
      </c>
      <c r="H59" s="174"/>
      <c r="I59" s="175"/>
      <c r="J59" s="175"/>
      <c r="K59" s="175"/>
      <c r="L59" s="175"/>
      <c r="M59" s="176"/>
      <c r="N59" s="74"/>
      <c r="O59" s="74"/>
    </row>
    <row r="60" spans="1:15" s="4" customFormat="1" ht="11.25" x14ac:dyDescent="0.2">
      <c r="B60" s="5"/>
      <c r="M60" s="83"/>
      <c r="N60" s="83"/>
      <c r="O60" s="83"/>
    </row>
    <row r="61" spans="1:15" s="4" customFormat="1" ht="11.25" x14ac:dyDescent="0.2">
      <c r="B61" s="5"/>
      <c r="M61" s="83"/>
      <c r="N61" s="83"/>
      <c r="O61" s="83"/>
    </row>
    <row r="62" spans="1:15" s="4" customFormat="1" ht="11.25" x14ac:dyDescent="0.2">
      <c r="B62" s="5"/>
    </row>
    <row r="63" spans="1:15" s="4" customFormat="1" ht="11.25" x14ac:dyDescent="0.2">
      <c r="B63" s="5"/>
    </row>
    <row r="64" spans="1:15" s="4" customFormat="1" ht="11.25" x14ac:dyDescent="0.2">
      <c r="B64" s="5"/>
    </row>
    <row r="65" spans="2:2" s="4" customFormat="1" ht="11.25" x14ac:dyDescent="0.2">
      <c r="B65" s="5"/>
    </row>
    <row r="66" spans="2:2" s="4" customFormat="1" ht="11.25" x14ac:dyDescent="0.2">
      <c r="B66" s="5"/>
    </row>
    <row r="67" spans="2:2" s="4" customFormat="1" ht="11.25" x14ac:dyDescent="0.2">
      <c r="B67" s="5"/>
    </row>
    <row r="68" spans="2:2" s="4" customFormat="1" ht="11.25" x14ac:dyDescent="0.2">
      <c r="B68" s="5"/>
    </row>
    <row r="69" spans="2:2" s="4" customFormat="1" ht="11.25" x14ac:dyDescent="0.2">
      <c r="B69" s="5"/>
    </row>
    <row r="70" spans="2:2" s="4" customFormat="1" ht="11.25" x14ac:dyDescent="0.2">
      <c r="B70" s="5"/>
    </row>
    <row r="71" spans="2:2" s="4" customFormat="1" ht="11.25" x14ac:dyDescent="0.2">
      <c r="B71" s="5"/>
    </row>
    <row r="72" spans="2:2" s="4" customFormat="1" ht="11.25" x14ac:dyDescent="0.2">
      <c r="B72" s="5"/>
    </row>
    <row r="73" spans="2:2" s="4" customFormat="1" ht="11.25" x14ac:dyDescent="0.2">
      <c r="B73" s="5"/>
    </row>
    <row r="74" spans="2:2" s="4" customFormat="1" ht="11.25" x14ac:dyDescent="0.2">
      <c r="B74" s="5"/>
    </row>
    <row r="75" spans="2:2" s="4" customFormat="1" ht="11.25" x14ac:dyDescent="0.2">
      <c r="B75" s="5"/>
    </row>
    <row r="76" spans="2:2" s="4" customFormat="1" ht="11.25" x14ac:dyDescent="0.2">
      <c r="B76" s="5"/>
    </row>
    <row r="77" spans="2:2" s="4" customFormat="1" ht="11.25" x14ac:dyDescent="0.2">
      <c r="B77" s="5"/>
    </row>
    <row r="78" spans="2:2" s="4" customFormat="1" ht="11.25" x14ac:dyDescent="0.2">
      <c r="B78" s="5"/>
    </row>
    <row r="79" spans="2:2" s="4" customFormat="1" ht="11.25" x14ac:dyDescent="0.2">
      <c r="B79" s="5"/>
    </row>
    <row r="80" spans="2:2" s="4" customFormat="1" ht="11.25" x14ac:dyDescent="0.2">
      <c r="B80" s="5"/>
    </row>
    <row r="81" spans="2:2" s="4" customFormat="1" ht="11.25" x14ac:dyDescent="0.2">
      <c r="B81" s="5"/>
    </row>
    <row r="82" spans="2:2" s="4" customFormat="1" ht="11.25" x14ac:dyDescent="0.2">
      <c r="B82" s="5"/>
    </row>
    <row r="83" spans="2:2" s="4" customFormat="1" ht="11.25" x14ac:dyDescent="0.2">
      <c r="B83" s="5"/>
    </row>
    <row r="84" spans="2:2" s="4" customFormat="1" ht="11.25" x14ac:dyDescent="0.2">
      <c r="B84" s="5"/>
    </row>
    <row r="85" spans="2:2" s="4" customFormat="1" ht="11.25" x14ac:dyDescent="0.2">
      <c r="B85" s="5"/>
    </row>
    <row r="86" spans="2:2" s="4" customFormat="1" ht="11.25" x14ac:dyDescent="0.2">
      <c r="B86" s="5"/>
    </row>
    <row r="87" spans="2:2" s="4" customFormat="1" ht="11.25" x14ac:dyDescent="0.2">
      <c r="B87" s="5"/>
    </row>
    <row r="88" spans="2:2" s="4" customFormat="1" ht="11.25" x14ac:dyDescent="0.2">
      <c r="B88" s="5"/>
    </row>
    <row r="89" spans="2:2" s="4" customFormat="1" ht="11.25" x14ac:dyDescent="0.2">
      <c r="B89" s="5"/>
    </row>
    <row r="90" spans="2:2" s="4" customFormat="1" ht="11.25" x14ac:dyDescent="0.2">
      <c r="B90" s="5"/>
    </row>
    <row r="91" spans="2:2" s="4" customFormat="1" ht="11.25" x14ac:dyDescent="0.2">
      <c r="B91" s="5"/>
    </row>
    <row r="92" spans="2:2" s="4" customFormat="1" ht="11.25" x14ac:dyDescent="0.2">
      <c r="B92" s="5"/>
    </row>
    <row r="93" spans="2:2" s="4" customFormat="1" ht="11.25" x14ac:dyDescent="0.2">
      <c r="B93" s="5"/>
    </row>
    <row r="94" spans="2:2" s="4" customFormat="1" ht="11.25" x14ac:dyDescent="0.2">
      <c r="B94" s="5"/>
    </row>
    <row r="95" spans="2:2" s="4" customFormat="1" ht="11.25" x14ac:dyDescent="0.2">
      <c r="B95" s="5"/>
    </row>
    <row r="96" spans="2:2" s="4" customFormat="1" ht="11.25" x14ac:dyDescent="0.2">
      <c r="B96" s="5"/>
    </row>
    <row r="97" spans="2:2" s="4" customFormat="1" ht="11.25" x14ac:dyDescent="0.2">
      <c r="B97" s="5"/>
    </row>
    <row r="98" spans="2:2" s="4" customFormat="1" ht="11.25" x14ac:dyDescent="0.2">
      <c r="B98" s="5"/>
    </row>
    <row r="99" spans="2:2" s="4" customFormat="1" ht="11.25" x14ac:dyDescent="0.2">
      <c r="B99" s="5"/>
    </row>
    <row r="100" spans="2:2" s="4" customFormat="1" ht="11.25" x14ac:dyDescent="0.2">
      <c r="B100" s="5"/>
    </row>
    <row r="101" spans="2:2" s="4" customFormat="1" ht="11.25" x14ac:dyDescent="0.2">
      <c r="B101" s="5"/>
    </row>
    <row r="102" spans="2:2" s="4" customFormat="1" ht="11.25" x14ac:dyDescent="0.2">
      <c r="B102" s="5"/>
    </row>
    <row r="103" spans="2:2" s="4" customFormat="1" ht="11.25" x14ac:dyDescent="0.2">
      <c r="B103" s="5"/>
    </row>
    <row r="104" spans="2:2" s="4" customFormat="1" ht="11.25" x14ac:dyDescent="0.2">
      <c r="B104" s="5"/>
    </row>
    <row r="105" spans="2:2" s="4" customFormat="1" ht="11.25" x14ac:dyDescent="0.2">
      <c r="B105" s="5"/>
    </row>
    <row r="106" spans="2:2" s="4" customFormat="1" ht="11.25" x14ac:dyDescent="0.2">
      <c r="B106" s="5"/>
    </row>
    <row r="107" spans="2:2" s="4" customFormat="1" ht="11.25" x14ac:dyDescent="0.2">
      <c r="B107" s="5"/>
    </row>
    <row r="108" spans="2:2" s="4" customFormat="1" ht="11.25" x14ac:dyDescent="0.2">
      <c r="B108" s="5"/>
    </row>
    <row r="109" spans="2:2" s="4" customFormat="1" ht="11.25" x14ac:dyDescent="0.2">
      <c r="B109" s="5"/>
    </row>
    <row r="110" spans="2:2" s="4" customFormat="1" ht="11.25" x14ac:dyDescent="0.2">
      <c r="B110" s="5"/>
    </row>
    <row r="111" spans="2:2" s="4" customFormat="1" ht="11.25" x14ac:dyDescent="0.2">
      <c r="B111" s="5"/>
    </row>
    <row r="112" spans="2:2" s="4" customFormat="1" ht="11.25" x14ac:dyDescent="0.2">
      <c r="B112" s="5"/>
    </row>
    <row r="113" spans="2:2" s="4" customFormat="1" ht="11.25" x14ac:dyDescent="0.2">
      <c r="B113" s="5"/>
    </row>
    <row r="114" spans="2:2" s="4" customFormat="1" ht="11.25" x14ac:dyDescent="0.2">
      <c r="B114" s="5"/>
    </row>
    <row r="115" spans="2:2" s="4" customFormat="1" ht="11.25" x14ac:dyDescent="0.2">
      <c r="B115" s="5"/>
    </row>
    <row r="116" spans="2:2" s="4" customFormat="1" ht="11.25" x14ac:dyDescent="0.2">
      <c r="B116" s="5"/>
    </row>
    <row r="117" spans="2:2" s="4" customFormat="1" ht="11.25" x14ac:dyDescent="0.2">
      <c r="B117" s="5"/>
    </row>
    <row r="118" spans="2:2" s="4" customFormat="1" ht="11.25" x14ac:dyDescent="0.2">
      <c r="B118" s="5"/>
    </row>
    <row r="119" spans="2:2" s="4" customFormat="1" ht="11.25" x14ac:dyDescent="0.2">
      <c r="B119" s="5"/>
    </row>
    <row r="120" spans="2:2" s="4" customFormat="1" ht="11.25" x14ac:dyDescent="0.2">
      <c r="B120" s="5"/>
    </row>
    <row r="121" spans="2:2" s="4" customFormat="1" ht="11.25" x14ac:dyDescent="0.2">
      <c r="B121" s="5"/>
    </row>
    <row r="122" spans="2:2" s="4" customFormat="1" ht="11.25" x14ac:dyDescent="0.2">
      <c r="B122" s="5"/>
    </row>
    <row r="123" spans="2:2" s="4" customFormat="1" ht="11.25" x14ac:dyDescent="0.2">
      <c r="B123" s="5"/>
    </row>
    <row r="124" spans="2:2" s="4" customFormat="1" ht="11.25" x14ac:dyDescent="0.2">
      <c r="B124" s="5"/>
    </row>
    <row r="125" spans="2:2" s="4" customFormat="1" ht="11.25" x14ac:dyDescent="0.2">
      <c r="B125" s="5"/>
    </row>
    <row r="126" spans="2:2" s="4" customFormat="1" ht="11.25" x14ac:dyDescent="0.2">
      <c r="B126" s="5"/>
    </row>
    <row r="127" spans="2:2" s="4" customFormat="1" ht="11.25" x14ac:dyDescent="0.2">
      <c r="B127" s="5"/>
    </row>
    <row r="128" spans="2:2" s="4" customFormat="1" ht="11.25" x14ac:dyDescent="0.2">
      <c r="B128" s="5"/>
    </row>
    <row r="129" spans="2:2" s="4" customFormat="1" ht="11.25" x14ac:dyDescent="0.2">
      <c r="B129" s="5"/>
    </row>
    <row r="130" spans="2:2" s="4" customFormat="1" ht="11.25" x14ac:dyDescent="0.2">
      <c r="B130" s="5"/>
    </row>
    <row r="131" spans="2:2" s="4" customFormat="1" ht="11.25" x14ac:dyDescent="0.2">
      <c r="B131" s="5"/>
    </row>
    <row r="132" spans="2:2" s="4" customFormat="1" ht="11.25" x14ac:dyDescent="0.2">
      <c r="B132" s="5"/>
    </row>
    <row r="133" spans="2:2" s="4" customFormat="1" ht="11.25" x14ac:dyDescent="0.2">
      <c r="B133" s="5"/>
    </row>
    <row r="134" spans="2:2" s="4" customFormat="1" ht="11.25" x14ac:dyDescent="0.2">
      <c r="B134" s="5"/>
    </row>
    <row r="135" spans="2:2" s="4" customFormat="1" ht="11.25" x14ac:dyDescent="0.2">
      <c r="B135" s="5"/>
    </row>
    <row r="136" spans="2:2" s="4" customFormat="1" ht="11.25" x14ac:dyDescent="0.2">
      <c r="B136" s="5"/>
    </row>
    <row r="137" spans="2:2" s="4" customFormat="1" ht="11.25" x14ac:dyDescent="0.2">
      <c r="B137" s="5"/>
    </row>
    <row r="138" spans="2:2" s="4" customFormat="1" ht="11.25" x14ac:dyDescent="0.2">
      <c r="B138" s="5"/>
    </row>
    <row r="139" spans="2:2" s="4" customFormat="1" ht="11.25" x14ac:dyDescent="0.2">
      <c r="B139" s="5"/>
    </row>
    <row r="140" spans="2:2" s="4" customFormat="1" ht="11.25" x14ac:dyDescent="0.2">
      <c r="B140" s="5"/>
    </row>
    <row r="141" spans="2:2" s="4" customFormat="1" ht="11.25" x14ac:dyDescent="0.2">
      <c r="B141" s="5"/>
    </row>
    <row r="142" spans="2:2" s="4" customFormat="1" ht="11.25" x14ac:dyDescent="0.2">
      <c r="B142" s="5"/>
    </row>
    <row r="143" spans="2:2" s="4" customFormat="1" ht="11.25" x14ac:dyDescent="0.2">
      <c r="B143" s="5"/>
    </row>
    <row r="144" spans="2:2" s="4" customFormat="1" ht="11.25" x14ac:dyDescent="0.2">
      <c r="B144" s="5"/>
    </row>
    <row r="145" spans="2:2" s="4" customFormat="1" ht="11.25" x14ac:dyDescent="0.2">
      <c r="B145" s="5"/>
    </row>
    <row r="146" spans="2:2" s="4" customFormat="1" ht="11.25" x14ac:dyDescent="0.2">
      <c r="B146" s="5"/>
    </row>
    <row r="147" spans="2:2" s="4" customFormat="1" ht="11.25" x14ac:dyDescent="0.2">
      <c r="B147" s="5"/>
    </row>
    <row r="148" spans="2:2" s="4" customFormat="1" ht="11.25" x14ac:dyDescent="0.2">
      <c r="B148" s="5"/>
    </row>
    <row r="149" spans="2:2" s="4" customFormat="1" ht="11.25" x14ac:dyDescent="0.2">
      <c r="B149" s="5"/>
    </row>
    <row r="150" spans="2:2" s="4" customFormat="1" ht="11.25" x14ac:dyDescent="0.2">
      <c r="B150" s="5"/>
    </row>
    <row r="151" spans="2:2" s="4" customFormat="1" ht="11.25" x14ac:dyDescent="0.2">
      <c r="B151" s="5"/>
    </row>
    <row r="152" spans="2:2" s="4" customFormat="1" ht="11.25" x14ac:dyDescent="0.2">
      <c r="B152" s="5"/>
    </row>
    <row r="153" spans="2:2" s="4" customFormat="1" ht="11.25" x14ac:dyDescent="0.2">
      <c r="B153" s="5"/>
    </row>
    <row r="154" spans="2:2" s="4" customFormat="1" ht="11.25" x14ac:dyDescent="0.2">
      <c r="B154" s="5"/>
    </row>
    <row r="155" spans="2:2" s="4" customFormat="1" ht="11.25" x14ac:dyDescent="0.2">
      <c r="B155" s="5"/>
    </row>
    <row r="156" spans="2:2" s="4" customFormat="1" ht="11.25" x14ac:dyDescent="0.2">
      <c r="B156" s="5"/>
    </row>
    <row r="157" spans="2:2" s="4" customFormat="1" ht="11.25" x14ac:dyDescent="0.2">
      <c r="B157" s="5"/>
    </row>
    <row r="158" spans="2:2" s="4" customFormat="1" ht="11.25" x14ac:dyDescent="0.2">
      <c r="B158" s="5"/>
    </row>
    <row r="159" spans="2:2" s="4" customFormat="1" ht="11.25" x14ac:dyDescent="0.2">
      <c r="B159" s="5"/>
    </row>
    <row r="160" spans="2:2" s="4" customFormat="1" ht="11.25" x14ac:dyDescent="0.2">
      <c r="B160" s="5"/>
    </row>
    <row r="161" spans="2:2" s="4" customFormat="1" ht="11.25" x14ac:dyDescent="0.2">
      <c r="B161" s="5"/>
    </row>
    <row r="162" spans="2:2" s="4" customFormat="1" ht="11.25" x14ac:dyDescent="0.2">
      <c r="B162" s="5"/>
    </row>
    <row r="163" spans="2:2" s="4" customFormat="1" ht="11.25" x14ac:dyDescent="0.2">
      <c r="B163" s="5"/>
    </row>
    <row r="164" spans="2:2" s="4" customFormat="1" ht="11.25" x14ac:dyDescent="0.2">
      <c r="B164" s="5"/>
    </row>
    <row r="165" spans="2:2" s="4" customFormat="1" ht="11.25" x14ac:dyDescent="0.2">
      <c r="B165" s="5"/>
    </row>
    <row r="166" spans="2:2" s="4" customFormat="1" ht="11.25" x14ac:dyDescent="0.2">
      <c r="B166" s="5"/>
    </row>
    <row r="167" spans="2:2" s="4" customFormat="1" ht="11.25" x14ac:dyDescent="0.2">
      <c r="B167" s="5"/>
    </row>
    <row r="168" spans="2:2" s="4" customFormat="1" ht="11.25" x14ac:dyDescent="0.2">
      <c r="B168" s="5"/>
    </row>
    <row r="169" spans="2:2" s="4" customFormat="1" ht="11.25" x14ac:dyDescent="0.2">
      <c r="B169" s="5"/>
    </row>
    <row r="170" spans="2:2" s="4" customFormat="1" ht="11.25" x14ac:dyDescent="0.2">
      <c r="B170" s="5"/>
    </row>
    <row r="171" spans="2:2" s="4" customFormat="1" ht="11.25" x14ac:dyDescent="0.2">
      <c r="B171" s="5"/>
    </row>
    <row r="172" spans="2:2" s="4" customFormat="1" ht="11.25" x14ac:dyDescent="0.2">
      <c r="B172" s="5"/>
    </row>
    <row r="173" spans="2:2" s="4" customFormat="1" ht="11.25" x14ac:dyDescent="0.2">
      <c r="B173" s="5"/>
    </row>
    <row r="174" spans="2:2" s="4" customFormat="1" ht="11.25" x14ac:dyDescent="0.2">
      <c r="B174" s="5"/>
    </row>
    <row r="175" spans="2:2" s="4" customFormat="1" ht="11.25" x14ac:dyDescent="0.2">
      <c r="B175" s="5"/>
    </row>
    <row r="176" spans="2:2" s="4" customFormat="1" ht="11.25" x14ac:dyDescent="0.2">
      <c r="B176" s="5"/>
    </row>
    <row r="177" spans="2:2" s="4" customFormat="1" ht="11.25" x14ac:dyDescent="0.2">
      <c r="B177" s="5"/>
    </row>
    <row r="178" spans="2:2" s="4" customFormat="1" ht="11.25" x14ac:dyDescent="0.2">
      <c r="B178" s="5"/>
    </row>
    <row r="179" spans="2:2" s="4" customFormat="1" ht="11.25" x14ac:dyDescent="0.2">
      <c r="B179" s="5"/>
    </row>
    <row r="180" spans="2:2" s="4" customFormat="1" ht="11.25" x14ac:dyDescent="0.2">
      <c r="B180" s="5"/>
    </row>
    <row r="181" spans="2:2" s="4" customFormat="1" ht="11.25" x14ac:dyDescent="0.2">
      <c r="B181" s="5"/>
    </row>
    <row r="182" spans="2:2" s="4" customFormat="1" ht="11.25" x14ac:dyDescent="0.2">
      <c r="B182" s="5"/>
    </row>
    <row r="183" spans="2:2" s="4" customFormat="1" ht="11.25" x14ac:dyDescent="0.2">
      <c r="B183" s="5"/>
    </row>
    <row r="184" spans="2:2" s="4" customFormat="1" ht="11.25" x14ac:dyDescent="0.2">
      <c r="B184" s="5"/>
    </row>
    <row r="185" spans="2:2" s="4" customFormat="1" ht="11.25" x14ac:dyDescent="0.2">
      <c r="B185" s="5"/>
    </row>
    <row r="186" spans="2:2" s="4" customFormat="1" ht="11.25" x14ac:dyDescent="0.2">
      <c r="B186" s="5"/>
    </row>
    <row r="187" spans="2:2" s="4" customFormat="1" ht="11.25" x14ac:dyDescent="0.2">
      <c r="B187" s="5"/>
    </row>
    <row r="188" spans="2:2" s="4" customFormat="1" ht="11.25" x14ac:dyDescent="0.2">
      <c r="B188" s="5"/>
    </row>
    <row r="189" spans="2:2" s="4" customFormat="1" ht="11.25" x14ac:dyDescent="0.2">
      <c r="B189" s="5"/>
    </row>
    <row r="190" spans="2:2" s="4" customFormat="1" ht="11.25" x14ac:dyDescent="0.2">
      <c r="B190" s="5"/>
    </row>
    <row r="191" spans="2:2" s="4" customFormat="1" ht="11.25" x14ac:dyDescent="0.2">
      <c r="B191" s="5"/>
    </row>
    <row r="192" spans="2:2" s="4" customFormat="1" ht="11.25" x14ac:dyDescent="0.2">
      <c r="B192" s="5"/>
    </row>
    <row r="193" spans="2:2" s="4" customFormat="1" ht="11.25" x14ac:dyDescent="0.2">
      <c r="B193" s="5"/>
    </row>
    <row r="194" spans="2:2" s="4" customFormat="1" ht="11.25" x14ac:dyDescent="0.2">
      <c r="B194" s="5"/>
    </row>
    <row r="195" spans="2:2" s="4" customFormat="1" ht="11.25" x14ac:dyDescent="0.2">
      <c r="B195" s="5"/>
    </row>
    <row r="196" spans="2:2" s="4" customFormat="1" ht="11.25" x14ac:dyDescent="0.2">
      <c r="B196" s="5"/>
    </row>
    <row r="197" spans="2:2" s="4" customFormat="1" ht="11.25" x14ac:dyDescent="0.2">
      <c r="B197" s="5"/>
    </row>
    <row r="198" spans="2:2" s="4" customFormat="1" ht="11.25" x14ac:dyDescent="0.2">
      <c r="B198" s="5"/>
    </row>
    <row r="199" spans="2:2" s="4" customFormat="1" ht="11.25" x14ac:dyDescent="0.2">
      <c r="B199" s="5"/>
    </row>
    <row r="200" spans="2:2" s="4" customFormat="1" ht="11.25" x14ac:dyDescent="0.2">
      <c r="B200" s="5"/>
    </row>
    <row r="201" spans="2:2" s="4" customFormat="1" ht="11.25" x14ac:dyDescent="0.2">
      <c r="B201" s="5"/>
    </row>
    <row r="202" spans="2:2" s="4" customFormat="1" ht="11.25" x14ac:dyDescent="0.2">
      <c r="B202" s="5"/>
    </row>
    <row r="203" spans="2:2" s="4" customFormat="1" ht="11.25" x14ac:dyDescent="0.2">
      <c r="B203" s="5"/>
    </row>
    <row r="204" spans="2:2" s="4" customFormat="1" ht="11.25" x14ac:dyDescent="0.2">
      <c r="B204" s="5"/>
    </row>
    <row r="205" spans="2:2" s="4" customFormat="1" ht="11.25" x14ac:dyDescent="0.2">
      <c r="B205" s="5"/>
    </row>
    <row r="206" spans="2:2" s="4" customFormat="1" ht="11.25" x14ac:dyDescent="0.2">
      <c r="B206" s="5"/>
    </row>
    <row r="207" spans="2:2" s="4" customFormat="1" ht="11.25" x14ac:dyDescent="0.2">
      <c r="B207" s="5"/>
    </row>
    <row r="208" spans="2:2" s="4" customFormat="1" ht="11.25" x14ac:dyDescent="0.2">
      <c r="B208" s="5"/>
    </row>
    <row r="209" spans="2:2" s="4" customFormat="1" ht="11.25" x14ac:dyDescent="0.2">
      <c r="B209" s="5"/>
    </row>
    <row r="210" spans="2:2" s="4" customFormat="1" ht="11.25" x14ac:dyDescent="0.2">
      <c r="B210" s="5"/>
    </row>
    <row r="211" spans="2:2" s="4" customFormat="1" ht="11.25" x14ac:dyDescent="0.2">
      <c r="B211" s="5"/>
    </row>
    <row r="212" spans="2:2" s="4" customFormat="1" ht="11.25" x14ac:dyDescent="0.2">
      <c r="B212" s="5"/>
    </row>
    <row r="213" spans="2:2" s="4" customFormat="1" ht="11.25" x14ac:dyDescent="0.2">
      <c r="B213" s="5"/>
    </row>
    <row r="214" spans="2:2" s="4" customFormat="1" ht="11.25" x14ac:dyDescent="0.2">
      <c r="B214" s="5"/>
    </row>
    <row r="215" spans="2:2" s="4" customFormat="1" ht="11.25" x14ac:dyDescent="0.2">
      <c r="B215" s="5"/>
    </row>
    <row r="216" spans="2:2" s="4" customFormat="1" ht="11.25" x14ac:dyDescent="0.2">
      <c r="B216" s="5"/>
    </row>
    <row r="217" spans="2:2" s="4" customFormat="1" ht="11.25" x14ac:dyDescent="0.2">
      <c r="B217" s="5"/>
    </row>
    <row r="218" spans="2:2" s="4" customFormat="1" ht="11.25" x14ac:dyDescent="0.2">
      <c r="B218" s="5"/>
    </row>
    <row r="219" spans="2:2" s="4" customFormat="1" ht="11.25" x14ac:dyDescent="0.2">
      <c r="B219" s="5"/>
    </row>
    <row r="220" spans="2:2" s="4" customFormat="1" ht="11.25" x14ac:dyDescent="0.2">
      <c r="B220" s="5"/>
    </row>
    <row r="221" spans="2:2" s="4" customFormat="1" ht="11.25" x14ac:dyDescent="0.2">
      <c r="B221" s="5"/>
    </row>
    <row r="222" spans="2:2" s="4" customFormat="1" ht="11.25" x14ac:dyDescent="0.2">
      <c r="B222" s="5"/>
    </row>
    <row r="223" spans="2:2" s="4" customFormat="1" ht="11.25" x14ac:dyDescent="0.2">
      <c r="B223" s="5"/>
    </row>
    <row r="224" spans="2:2" s="4" customFormat="1" ht="11.25" x14ac:dyDescent="0.2">
      <c r="B224" s="5"/>
    </row>
    <row r="225" spans="2:2" s="4" customFormat="1" ht="11.25" x14ac:dyDescent="0.2">
      <c r="B225" s="5"/>
    </row>
    <row r="226" spans="2:2" s="4" customFormat="1" ht="11.25" x14ac:dyDescent="0.2">
      <c r="B226" s="5"/>
    </row>
    <row r="227" spans="2:2" s="4" customFormat="1" ht="11.25" x14ac:dyDescent="0.2">
      <c r="B227" s="5"/>
    </row>
    <row r="228" spans="2:2" s="4" customFormat="1" ht="11.25" x14ac:dyDescent="0.2">
      <c r="B228" s="5"/>
    </row>
    <row r="229" spans="2:2" s="4" customFormat="1" ht="11.25" x14ac:dyDescent="0.2">
      <c r="B229" s="5"/>
    </row>
    <row r="230" spans="2:2" s="4" customFormat="1" ht="11.25" x14ac:dyDescent="0.2">
      <c r="B230" s="5"/>
    </row>
    <row r="231" spans="2:2" s="4" customFormat="1" ht="11.25" x14ac:dyDescent="0.2">
      <c r="B231" s="5"/>
    </row>
    <row r="232" spans="2:2" s="4" customFormat="1" ht="11.25" x14ac:dyDescent="0.2">
      <c r="B232" s="5"/>
    </row>
    <row r="233" spans="2:2" s="4" customFormat="1" ht="11.25" x14ac:dyDescent="0.2">
      <c r="B233" s="5"/>
    </row>
    <row r="234" spans="2:2" s="4" customFormat="1" ht="11.25" x14ac:dyDescent="0.2">
      <c r="B234" s="5"/>
    </row>
    <row r="235" spans="2:2" s="4" customFormat="1" ht="11.25" x14ac:dyDescent="0.2">
      <c r="B235" s="5"/>
    </row>
    <row r="236" spans="2:2" s="4" customFormat="1" ht="11.25" x14ac:dyDescent="0.2">
      <c r="B236" s="5"/>
    </row>
    <row r="237" spans="2:2" s="4" customFormat="1" ht="11.25" x14ac:dyDescent="0.2">
      <c r="B237" s="5"/>
    </row>
    <row r="238" spans="2:2" s="4" customFormat="1" ht="11.25" x14ac:dyDescent="0.2">
      <c r="B238" s="5"/>
    </row>
    <row r="239" spans="2:2" s="4" customFormat="1" ht="11.25" x14ac:dyDescent="0.2">
      <c r="B239" s="5"/>
    </row>
    <row r="240" spans="2:2" s="4" customFormat="1" ht="11.25" x14ac:dyDescent="0.2">
      <c r="B240" s="5"/>
    </row>
    <row r="241" spans="2:2" s="4" customFormat="1" ht="11.25" x14ac:dyDescent="0.2">
      <c r="B241" s="5"/>
    </row>
    <row r="242" spans="2:2" s="4" customFormat="1" ht="11.25" x14ac:dyDescent="0.2">
      <c r="B242" s="5"/>
    </row>
    <row r="243" spans="2:2" s="4" customFormat="1" ht="11.25" x14ac:dyDescent="0.2">
      <c r="B243" s="5"/>
    </row>
    <row r="244" spans="2:2" s="4" customFormat="1" ht="11.25" x14ac:dyDescent="0.2">
      <c r="B244" s="5"/>
    </row>
    <row r="245" spans="2:2" s="4" customFormat="1" ht="11.25" x14ac:dyDescent="0.2">
      <c r="B245" s="5"/>
    </row>
    <row r="246" spans="2:2" s="4" customFormat="1" ht="11.25" x14ac:dyDescent="0.2">
      <c r="B246" s="5"/>
    </row>
    <row r="247" spans="2:2" s="4" customFormat="1" ht="11.25" x14ac:dyDescent="0.2">
      <c r="B247" s="5"/>
    </row>
    <row r="248" spans="2:2" s="4" customFormat="1" ht="11.25" x14ac:dyDescent="0.2">
      <c r="B248" s="5"/>
    </row>
    <row r="249" spans="2:2" s="4" customFormat="1" ht="11.25" x14ac:dyDescent="0.2">
      <c r="B249" s="5"/>
    </row>
    <row r="250" spans="2:2" s="4" customFormat="1" ht="11.25" x14ac:dyDescent="0.2">
      <c r="B250" s="5"/>
    </row>
    <row r="251" spans="2:2" s="4" customFormat="1" ht="11.25" x14ac:dyDescent="0.2">
      <c r="B251" s="5"/>
    </row>
    <row r="252" spans="2:2" s="4" customFormat="1" ht="11.25" x14ac:dyDescent="0.2">
      <c r="B252" s="5"/>
    </row>
    <row r="253" spans="2:2" s="4" customFormat="1" ht="11.25" x14ac:dyDescent="0.2">
      <c r="B253" s="5"/>
    </row>
    <row r="254" spans="2:2" s="4" customFormat="1" ht="11.25" x14ac:dyDescent="0.2">
      <c r="B254" s="5"/>
    </row>
    <row r="255" spans="2:2" s="4" customFormat="1" ht="11.25" x14ac:dyDescent="0.2">
      <c r="B255" s="5"/>
    </row>
    <row r="256" spans="2:2" s="4" customFormat="1" ht="11.25" x14ac:dyDescent="0.2">
      <c r="B256" s="5"/>
    </row>
    <row r="257" spans="2:2" s="4" customFormat="1" ht="11.25" x14ac:dyDescent="0.2">
      <c r="B257" s="5"/>
    </row>
    <row r="258" spans="2:2" s="4" customFormat="1" ht="11.25" x14ac:dyDescent="0.2">
      <c r="B258" s="5"/>
    </row>
    <row r="259" spans="2:2" s="4" customFormat="1" ht="11.25" x14ac:dyDescent="0.2">
      <c r="B259" s="5"/>
    </row>
    <row r="260" spans="2:2" s="4" customFormat="1" ht="11.25" x14ac:dyDescent="0.2">
      <c r="B260" s="5"/>
    </row>
    <row r="261" spans="2:2" s="4" customFormat="1" ht="11.25" x14ac:dyDescent="0.2">
      <c r="B261" s="5"/>
    </row>
    <row r="262" spans="2:2" s="4" customFormat="1" ht="11.25" x14ac:dyDescent="0.2">
      <c r="B262" s="5"/>
    </row>
    <row r="263" spans="2:2" s="4" customFormat="1" ht="11.25" x14ac:dyDescent="0.2">
      <c r="B263" s="5"/>
    </row>
    <row r="264" spans="2:2" s="4" customFormat="1" ht="11.25" x14ac:dyDescent="0.2">
      <c r="B264" s="5"/>
    </row>
    <row r="265" spans="2:2" s="4" customFormat="1" ht="11.25" x14ac:dyDescent="0.2">
      <c r="B265" s="5"/>
    </row>
    <row r="266" spans="2:2" s="4" customFormat="1" ht="11.25" x14ac:dyDescent="0.2">
      <c r="B266" s="5"/>
    </row>
    <row r="267" spans="2:2" s="4" customFormat="1" ht="11.25" x14ac:dyDescent="0.2">
      <c r="B267" s="5"/>
    </row>
    <row r="268" spans="2:2" s="4" customFormat="1" ht="11.25" x14ac:dyDescent="0.2">
      <c r="B268" s="5"/>
    </row>
    <row r="269" spans="2:2" s="4" customFormat="1" ht="11.25" x14ac:dyDescent="0.2">
      <c r="B269" s="5"/>
    </row>
    <row r="270" spans="2:2" s="4" customFormat="1" ht="11.25" x14ac:dyDescent="0.2">
      <c r="B270" s="5"/>
    </row>
    <row r="271" spans="2:2" s="4" customFormat="1" ht="11.25" x14ac:dyDescent="0.2">
      <c r="B271" s="5"/>
    </row>
    <row r="272" spans="2:2" s="4" customFormat="1" ht="11.25" x14ac:dyDescent="0.2">
      <c r="B272" s="5"/>
    </row>
    <row r="273" spans="2:2" s="4" customFormat="1" ht="11.25" x14ac:dyDescent="0.2">
      <c r="B273" s="5"/>
    </row>
    <row r="274" spans="2:2" s="4" customFormat="1" ht="11.25" x14ac:dyDescent="0.2">
      <c r="B274" s="5"/>
    </row>
    <row r="275" spans="2:2" s="4" customFormat="1" ht="11.25" x14ac:dyDescent="0.2">
      <c r="B275" s="5"/>
    </row>
    <row r="276" spans="2:2" s="4" customFormat="1" ht="11.25" x14ac:dyDescent="0.2">
      <c r="B276" s="5"/>
    </row>
    <row r="277" spans="2:2" s="4" customFormat="1" ht="11.25" x14ac:dyDescent="0.2">
      <c r="B277" s="5"/>
    </row>
    <row r="278" spans="2:2" s="4" customFormat="1" ht="11.25" x14ac:dyDescent="0.2">
      <c r="B278" s="5"/>
    </row>
    <row r="279" spans="2:2" s="4" customFormat="1" ht="11.25" x14ac:dyDescent="0.2">
      <c r="B279" s="5"/>
    </row>
    <row r="280" spans="2:2" s="4" customFormat="1" ht="11.25" x14ac:dyDescent="0.2">
      <c r="B280" s="5"/>
    </row>
    <row r="281" spans="2:2" s="4" customFormat="1" ht="11.25" x14ac:dyDescent="0.2">
      <c r="B281" s="5"/>
    </row>
    <row r="282" spans="2:2" s="4" customFormat="1" ht="11.25" x14ac:dyDescent="0.2">
      <c r="B282" s="5"/>
    </row>
    <row r="283" spans="2:2" s="4" customFormat="1" ht="11.25" x14ac:dyDescent="0.2">
      <c r="B283" s="5"/>
    </row>
    <row r="284" spans="2:2" s="4" customFormat="1" ht="11.25" x14ac:dyDescent="0.2">
      <c r="B284" s="5"/>
    </row>
    <row r="285" spans="2:2" s="4" customFormat="1" ht="11.25" x14ac:dyDescent="0.2">
      <c r="B285" s="5"/>
    </row>
    <row r="286" spans="2:2" s="4" customFormat="1" ht="11.25" x14ac:dyDescent="0.2">
      <c r="B286" s="5"/>
    </row>
    <row r="287" spans="2:2" s="4" customFormat="1" ht="11.25" x14ac:dyDescent="0.2">
      <c r="B287" s="5"/>
    </row>
    <row r="288" spans="2:2" s="4" customFormat="1" ht="11.25" x14ac:dyDescent="0.2">
      <c r="B288" s="5"/>
    </row>
    <row r="289" spans="2:2" s="4" customFormat="1" ht="11.25" x14ac:dyDescent="0.2">
      <c r="B289" s="5"/>
    </row>
    <row r="290" spans="2:2" s="4" customFormat="1" ht="11.25" x14ac:dyDescent="0.2">
      <c r="B290" s="5"/>
    </row>
    <row r="291" spans="2:2" s="4" customFormat="1" ht="11.25" x14ac:dyDescent="0.2">
      <c r="B291" s="5"/>
    </row>
    <row r="292" spans="2:2" s="4" customFormat="1" ht="11.25" x14ac:dyDescent="0.2">
      <c r="B292" s="5"/>
    </row>
    <row r="293" spans="2:2" s="4" customFormat="1" ht="11.25" x14ac:dyDescent="0.2">
      <c r="B293" s="5"/>
    </row>
    <row r="294" spans="2:2" s="4" customFormat="1" ht="11.25" x14ac:dyDescent="0.2">
      <c r="B294" s="5"/>
    </row>
    <row r="295" spans="2:2" s="4" customFormat="1" ht="11.25" x14ac:dyDescent="0.2">
      <c r="B295" s="5"/>
    </row>
    <row r="296" spans="2:2" s="4" customFormat="1" ht="11.25" x14ac:dyDescent="0.2">
      <c r="B296" s="5"/>
    </row>
    <row r="297" spans="2:2" s="4" customFormat="1" ht="11.25" x14ac:dyDescent="0.2">
      <c r="B297" s="5"/>
    </row>
    <row r="298" spans="2:2" s="4" customFormat="1" ht="11.25" x14ac:dyDescent="0.2">
      <c r="B298" s="5"/>
    </row>
    <row r="299" spans="2:2" s="4" customFormat="1" ht="11.25" x14ac:dyDescent="0.2">
      <c r="B299" s="5"/>
    </row>
    <row r="300" spans="2:2" s="4" customFormat="1" ht="11.25" x14ac:dyDescent="0.2">
      <c r="B300" s="5"/>
    </row>
    <row r="301" spans="2:2" s="4" customFormat="1" ht="11.25" x14ac:dyDescent="0.2">
      <c r="B301" s="5"/>
    </row>
    <row r="302" spans="2:2" s="4" customFormat="1" ht="11.25" x14ac:dyDescent="0.2">
      <c r="B302" s="5"/>
    </row>
    <row r="303" spans="2:2" s="4" customFormat="1" ht="11.25" x14ac:dyDescent="0.2">
      <c r="B303" s="5"/>
    </row>
    <row r="304" spans="2:2" s="4" customFormat="1" ht="11.25" x14ac:dyDescent="0.2">
      <c r="B304" s="5"/>
    </row>
    <row r="305" spans="2:2" s="4" customFormat="1" ht="11.25" x14ac:dyDescent="0.2">
      <c r="B305" s="5"/>
    </row>
    <row r="306" spans="2:2" s="4" customFormat="1" ht="11.25" x14ac:dyDescent="0.2">
      <c r="B306" s="5"/>
    </row>
    <row r="307" spans="2:2" s="4" customFormat="1" ht="11.25" x14ac:dyDescent="0.2">
      <c r="B307" s="5"/>
    </row>
    <row r="308" spans="2:2" s="4" customFormat="1" ht="11.25" x14ac:dyDescent="0.2">
      <c r="B308" s="5"/>
    </row>
    <row r="309" spans="2:2" s="4" customFormat="1" ht="11.25" x14ac:dyDescent="0.2">
      <c r="B309" s="5"/>
    </row>
    <row r="310" spans="2:2" s="4" customFormat="1" ht="11.25" x14ac:dyDescent="0.2">
      <c r="B310" s="5"/>
    </row>
    <row r="311" spans="2:2" s="4" customFormat="1" ht="11.25" x14ac:dyDescent="0.2">
      <c r="B311" s="5"/>
    </row>
    <row r="312" spans="2:2" s="4" customFormat="1" ht="11.25" x14ac:dyDescent="0.2">
      <c r="B312" s="5"/>
    </row>
    <row r="313" spans="2:2" s="4" customFormat="1" ht="11.25" x14ac:dyDescent="0.2">
      <c r="B313" s="5"/>
    </row>
    <row r="314" spans="2:2" s="4" customFormat="1" ht="11.25" x14ac:dyDescent="0.2">
      <c r="B314" s="5"/>
    </row>
    <row r="315" spans="2:2" s="4" customFormat="1" ht="11.25" x14ac:dyDescent="0.2">
      <c r="B315" s="5"/>
    </row>
    <row r="316" spans="2:2" s="4" customFormat="1" ht="11.25" x14ac:dyDescent="0.2">
      <c r="B316" s="5"/>
    </row>
    <row r="317" spans="2:2" s="4" customFormat="1" ht="11.25" x14ac:dyDescent="0.2">
      <c r="B317" s="5"/>
    </row>
    <row r="318" spans="2:2" s="4" customFormat="1" ht="11.25" x14ac:dyDescent="0.2">
      <c r="B318" s="5"/>
    </row>
    <row r="319" spans="2:2" s="4" customFormat="1" ht="11.25" x14ac:dyDescent="0.2">
      <c r="B319" s="5"/>
    </row>
    <row r="320" spans="2:2" s="4" customFormat="1" ht="11.25" x14ac:dyDescent="0.2">
      <c r="B320" s="5"/>
    </row>
    <row r="321" spans="2:2" s="4" customFormat="1" ht="11.25" x14ac:dyDescent="0.2">
      <c r="B321" s="5"/>
    </row>
    <row r="322" spans="2:2" s="4" customFormat="1" ht="11.25" x14ac:dyDescent="0.2">
      <c r="B322" s="5"/>
    </row>
    <row r="323" spans="2:2" s="4" customFormat="1" ht="11.25" x14ac:dyDescent="0.2">
      <c r="B323" s="5"/>
    </row>
    <row r="324" spans="2:2" s="4" customFormat="1" ht="11.25" x14ac:dyDescent="0.2">
      <c r="B324" s="5"/>
    </row>
    <row r="325" spans="2:2" s="4" customFormat="1" ht="11.25" x14ac:dyDescent="0.2">
      <c r="B325" s="5"/>
    </row>
    <row r="326" spans="2:2" s="4" customFormat="1" ht="11.25" x14ac:dyDescent="0.2">
      <c r="B326" s="5"/>
    </row>
    <row r="327" spans="2:2" s="4" customFormat="1" ht="11.25" x14ac:dyDescent="0.2">
      <c r="B327" s="5"/>
    </row>
    <row r="328" spans="2:2" s="4" customFormat="1" ht="11.25" x14ac:dyDescent="0.2">
      <c r="B328" s="5"/>
    </row>
    <row r="329" spans="2:2" s="4" customFormat="1" ht="11.25" x14ac:dyDescent="0.2">
      <c r="B329" s="5"/>
    </row>
    <row r="330" spans="2:2" s="4" customFormat="1" ht="11.25" x14ac:dyDescent="0.2">
      <c r="B330" s="5"/>
    </row>
    <row r="331" spans="2:2" s="4" customFormat="1" ht="11.25" x14ac:dyDescent="0.2">
      <c r="B331" s="5"/>
    </row>
    <row r="332" spans="2:2" s="4" customFormat="1" ht="11.25" x14ac:dyDescent="0.2">
      <c r="B332" s="5"/>
    </row>
    <row r="333" spans="2:2" s="4" customFormat="1" ht="11.25" x14ac:dyDescent="0.2">
      <c r="B333" s="5"/>
    </row>
    <row r="334" spans="2:2" s="4" customFormat="1" ht="11.25" x14ac:dyDescent="0.2">
      <c r="B334" s="5"/>
    </row>
    <row r="335" spans="2:2" s="4" customFormat="1" ht="11.25" x14ac:dyDescent="0.2">
      <c r="B335" s="5"/>
    </row>
    <row r="336" spans="2:2" s="4" customFormat="1" ht="11.25" x14ac:dyDescent="0.2">
      <c r="B336" s="5"/>
    </row>
    <row r="337" spans="2:2" s="4" customFormat="1" ht="11.25" x14ac:dyDescent="0.2">
      <c r="B337" s="5"/>
    </row>
    <row r="338" spans="2:2" s="4" customFormat="1" ht="11.25" x14ac:dyDescent="0.2">
      <c r="B338" s="5"/>
    </row>
    <row r="339" spans="2:2" s="4" customFormat="1" ht="11.25" x14ac:dyDescent="0.2">
      <c r="B339" s="5"/>
    </row>
    <row r="340" spans="2:2" s="4" customFormat="1" ht="11.25" x14ac:dyDescent="0.2">
      <c r="B340" s="5"/>
    </row>
    <row r="341" spans="2:2" s="4" customFormat="1" ht="11.25" x14ac:dyDescent="0.2">
      <c r="B341" s="5"/>
    </row>
    <row r="342" spans="2:2" s="4" customFormat="1" ht="11.25" x14ac:dyDescent="0.2">
      <c r="B342" s="5"/>
    </row>
    <row r="343" spans="2:2" s="4" customFormat="1" ht="11.25" x14ac:dyDescent="0.2">
      <c r="B343" s="5"/>
    </row>
    <row r="344" spans="2:2" s="4" customFormat="1" ht="11.25" x14ac:dyDescent="0.2">
      <c r="B344" s="5"/>
    </row>
    <row r="345" spans="2:2" s="4" customFormat="1" ht="11.25" x14ac:dyDescent="0.2">
      <c r="B345" s="5"/>
    </row>
    <row r="346" spans="2:2" s="4" customFormat="1" ht="11.25" x14ac:dyDescent="0.2">
      <c r="B346" s="5"/>
    </row>
    <row r="347" spans="2:2" s="4" customFormat="1" ht="11.25" x14ac:dyDescent="0.2">
      <c r="B347" s="5"/>
    </row>
    <row r="348" spans="2:2" s="4" customFormat="1" ht="11.25" x14ac:dyDescent="0.2">
      <c r="B348" s="5"/>
    </row>
    <row r="349" spans="2:2" s="4" customFormat="1" ht="11.25" x14ac:dyDescent="0.2">
      <c r="B349" s="5"/>
    </row>
    <row r="350" spans="2:2" s="4" customFormat="1" ht="11.25" x14ac:dyDescent="0.2">
      <c r="B350" s="5"/>
    </row>
    <row r="351" spans="2:2" s="4" customFormat="1" ht="11.25" x14ac:dyDescent="0.2">
      <c r="B351" s="5"/>
    </row>
    <row r="352" spans="2:2" s="4" customFormat="1" ht="11.25" x14ac:dyDescent="0.2">
      <c r="B352" s="5"/>
    </row>
    <row r="353" spans="2:2" s="4" customFormat="1" ht="11.25" x14ac:dyDescent="0.2">
      <c r="B353" s="5"/>
    </row>
    <row r="354" spans="2:2" s="4" customFormat="1" ht="11.25" x14ac:dyDescent="0.2">
      <c r="B354" s="5"/>
    </row>
    <row r="355" spans="2:2" s="4" customFormat="1" ht="11.25" x14ac:dyDescent="0.2">
      <c r="B355" s="5"/>
    </row>
    <row r="356" spans="2:2" s="4" customFormat="1" ht="11.25" x14ac:dyDescent="0.2">
      <c r="B356" s="5"/>
    </row>
    <row r="357" spans="2:2" s="4" customFormat="1" ht="11.25" x14ac:dyDescent="0.2">
      <c r="B357" s="5"/>
    </row>
    <row r="358" spans="2:2" s="4" customFormat="1" ht="11.25" x14ac:dyDescent="0.2">
      <c r="B358" s="5"/>
    </row>
    <row r="359" spans="2:2" s="4" customFormat="1" ht="11.25" x14ac:dyDescent="0.2">
      <c r="B359" s="5"/>
    </row>
    <row r="360" spans="2:2" s="4" customFormat="1" ht="11.25" x14ac:dyDescent="0.2">
      <c r="B360" s="5"/>
    </row>
    <row r="361" spans="2:2" s="4" customFormat="1" ht="11.25" x14ac:dyDescent="0.2">
      <c r="B361" s="5"/>
    </row>
    <row r="362" spans="2:2" s="4" customFormat="1" ht="11.25" x14ac:dyDescent="0.2">
      <c r="B362" s="5"/>
    </row>
    <row r="363" spans="2:2" s="4" customFormat="1" ht="11.25" x14ac:dyDescent="0.2">
      <c r="B363" s="5"/>
    </row>
    <row r="364" spans="2:2" s="4" customFormat="1" ht="11.25" x14ac:dyDescent="0.2">
      <c r="B364" s="5"/>
    </row>
    <row r="365" spans="2:2" s="4" customFormat="1" ht="11.25" x14ac:dyDescent="0.2">
      <c r="B365" s="5"/>
    </row>
    <row r="366" spans="2:2" s="4" customFormat="1" ht="11.25" x14ac:dyDescent="0.2">
      <c r="B366" s="5"/>
    </row>
    <row r="367" spans="2:2" s="4" customFormat="1" ht="11.25" x14ac:dyDescent="0.2">
      <c r="B367" s="5"/>
    </row>
    <row r="368" spans="2:2" s="4" customFormat="1" ht="11.25" x14ac:dyDescent="0.2">
      <c r="B368" s="5"/>
    </row>
    <row r="369" spans="2:2" s="4" customFormat="1" ht="11.25" x14ac:dyDescent="0.2">
      <c r="B369" s="5"/>
    </row>
    <row r="370" spans="2:2" s="4" customFormat="1" ht="11.25" x14ac:dyDescent="0.2">
      <c r="B370" s="5"/>
    </row>
    <row r="371" spans="2:2" s="4" customFormat="1" ht="11.25" x14ac:dyDescent="0.2">
      <c r="B371" s="5"/>
    </row>
    <row r="372" spans="2:2" s="4" customFormat="1" ht="11.25" x14ac:dyDescent="0.2">
      <c r="B372" s="5"/>
    </row>
    <row r="373" spans="2:2" s="4" customFormat="1" ht="11.25" x14ac:dyDescent="0.2">
      <c r="B373" s="5"/>
    </row>
    <row r="374" spans="2:2" s="4" customFormat="1" ht="11.25" x14ac:dyDescent="0.2">
      <c r="B374" s="5"/>
    </row>
    <row r="375" spans="2:2" s="4" customFormat="1" ht="11.25" x14ac:dyDescent="0.2">
      <c r="B375" s="5"/>
    </row>
    <row r="376" spans="2:2" s="4" customFormat="1" ht="11.25" x14ac:dyDescent="0.2">
      <c r="B376" s="5"/>
    </row>
    <row r="377" spans="2:2" s="4" customFormat="1" ht="11.25" x14ac:dyDescent="0.2">
      <c r="B377" s="5"/>
    </row>
    <row r="378" spans="2:2" s="4" customFormat="1" ht="11.25" x14ac:dyDescent="0.2">
      <c r="B378" s="5"/>
    </row>
    <row r="379" spans="2:2" s="4" customFormat="1" ht="11.25" x14ac:dyDescent="0.2">
      <c r="B379" s="5"/>
    </row>
    <row r="380" spans="2:2" s="4" customFormat="1" ht="11.25" x14ac:dyDescent="0.2">
      <c r="B380" s="5"/>
    </row>
    <row r="381" spans="2:2" s="4" customFormat="1" ht="11.25" x14ac:dyDescent="0.2">
      <c r="B381" s="5"/>
    </row>
    <row r="382" spans="2:2" s="4" customFormat="1" ht="11.25" x14ac:dyDescent="0.2">
      <c r="B382" s="5"/>
    </row>
    <row r="383" spans="2:2" s="4" customFormat="1" ht="11.25" x14ac:dyDescent="0.2">
      <c r="B383" s="5"/>
    </row>
    <row r="384" spans="2:2" s="4" customFormat="1" ht="11.25" x14ac:dyDescent="0.2">
      <c r="B384" s="5"/>
    </row>
    <row r="385" spans="2:2" s="4" customFormat="1" ht="11.25" x14ac:dyDescent="0.2">
      <c r="B385" s="5"/>
    </row>
    <row r="386" spans="2:2" s="4" customFormat="1" ht="11.25" x14ac:dyDescent="0.2">
      <c r="B386" s="5"/>
    </row>
    <row r="387" spans="2:2" s="4" customFormat="1" ht="11.25" x14ac:dyDescent="0.2">
      <c r="B387" s="5"/>
    </row>
    <row r="388" spans="2:2" s="4" customFormat="1" ht="11.25" x14ac:dyDescent="0.2">
      <c r="B388" s="5"/>
    </row>
    <row r="389" spans="2:2" s="4" customFormat="1" ht="11.25" x14ac:dyDescent="0.2">
      <c r="B389" s="5"/>
    </row>
    <row r="390" spans="2:2" s="4" customFormat="1" ht="11.25" x14ac:dyDescent="0.2">
      <c r="B390" s="5"/>
    </row>
    <row r="391" spans="2:2" s="4" customFormat="1" ht="11.25" x14ac:dyDescent="0.2">
      <c r="B391" s="5"/>
    </row>
    <row r="392" spans="2:2" s="4" customFormat="1" ht="11.25" x14ac:dyDescent="0.2">
      <c r="B392" s="5"/>
    </row>
    <row r="393" spans="2:2" s="4" customFormat="1" ht="11.25" x14ac:dyDescent="0.2">
      <c r="B393" s="5"/>
    </row>
    <row r="394" spans="2:2" s="4" customFormat="1" ht="11.25" x14ac:dyDescent="0.2">
      <c r="B394" s="5"/>
    </row>
    <row r="395" spans="2:2" s="4" customFormat="1" ht="11.25" x14ac:dyDescent="0.2">
      <c r="B395" s="5"/>
    </row>
    <row r="396" spans="2:2" s="4" customFormat="1" ht="11.25" x14ac:dyDescent="0.2">
      <c r="B396" s="5"/>
    </row>
    <row r="397" spans="2:2" s="4" customFormat="1" ht="11.25" x14ac:dyDescent="0.2">
      <c r="B397" s="5"/>
    </row>
    <row r="398" spans="2:2" s="4" customFormat="1" ht="11.25" x14ac:dyDescent="0.2">
      <c r="B398" s="5"/>
    </row>
    <row r="399" spans="2:2" s="4" customFormat="1" ht="11.25" x14ac:dyDescent="0.2">
      <c r="B399" s="5"/>
    </row>
    <row r="400" spans="2:2" s="4" customFormat="1" ht="11.25" x14ac:dyDescent="0.2">
      <c r="B400" s="5"/>
    </row>
    <row r="401" spans="2:2" s="4" customFormat="1" ht="11.25" x14ac:dyDescent="0.2">
      <c r="B401" s="5"/>
    </row>
    <row r="402" spans="2:2" s="4" customFormat="1" ht="11.25" x14ac:dyDescent="0.2">
      <c r="B402" s="5"/>
    </row>
    <row r="403" spans="2:2" s="4" customFormat="1" ht="11.25" x14ac:dyDescent="0.2">
      <c r="B403" s="5"/>
    </row>
    <row r="404" spans="2:2" s="4" customFormat="1" ht="11.25" x14ac:dyDescent="0.2">
      <c r="B404" s="5"/>
    </row>
    <row r="405" spans="2:2" s="4" customFormat="1" ht="11.25" x14ac:dyDescent="0.2">
      <c r="B405" s="5"/>
    </row>
    <row r="406" spans="2:2" s="4" customFormat="1" ht="11.25" x14ac:dyDescent="0.2">
      <c r="B406" s="5"/>
    </row>
    <row r="407" spans="2:2" s="4" customFormat="1" ht="11.25" x14ac:dyDescent="0.2">
      <c r="B407" s="5"/>
    </row>
    <row r="408" spans="2:2" s="4" customFormat="1" ht="11.25" x14ac:dyDescent="0.2">
      <c r="B408" s="5"/>
    </row>
    <row r="409" spans="2:2" s="4" customFormat="1" ht="11.25" x14ac:dyDescent="0.2">
      <c r="B409" s="5"/>
    </row>
    <row r="410" spans="2:2" s="4" customFormat="1" ht="11.25" x14ac:dyDescent="0.2">
      <c r="B410" s="5"/>
    </row>
    <row r="411" spans="2:2" s="4" customFormat="1" ht="11.25" x14ac:dyDescent="0.2">
      <c r="B411" s="5"/>
    </row>
    <row r="412" spans="2:2" s="4" customFormat="1" ht="11.25" x14ac:dyDescent="0.2">
      <c r="B412" s="5"/>
    </row>
    <row r="413" spans="2:2" s="4" customFormat="1" ht="11.25" x14ac:dyDescent="0.2">
      <c r="B413" s="5"/>
    </row>
    <row r="414" spans="2:2" s="4" customFormat="1" ht="11.25" x14ac:dyDescent="0.2">
      <c r="B414" s="5"/>
    </row>
    <row r="415" spans="2:2" s="4" customFormat="1" ht="11.25" x14ac:dyDescent="0.2">
      <c r="B415" s="5"/>
    </row>
    <row r="416" spans="2:2" s="4" customFormat="1" ht="11.25" x14ac:dyDescent="0.2">
      <c r="B416" s="5"/>
    </row>
    <row r="417" spans="2:2" s="4" customFormat="1" ht="11.25" x14ac:dyDescent="0.2">
      <c r="B417" s="5"/>
    </row>
    <row r="418" spans="2:2" s="4" customFormat="1" ht="11.25" x14ac:dyDescent="0.2">
      <c r="B418" s="5"/>
    </row>
    <row r="419" spans="2:2" s="4" customFormat="1" ht="11.25" x14ac:dyDescent="0.2">
      <c r="B419" s="5"/>
    </row>
    <row r="420" spans="2:2" s="4" customFormat="1" ht="11.25" x14ac:dyDescent="0.2">
      <c r="B420" s="5"/>
    </row>
    <row r="421" spans="2:2" s="4" customFormat="1" ht="11.25" x14ac:dyDescent="0.2">
      <c r="B421" s="5"/>
    </row>
    <row r="422" spans="2:2" s="4" customFormat="1" ht="11.25" x14ac:dyDescent="0.2">
      <c r="B422" s="5"/>
    </row>
    <row r="423" spans="2:2" s="4" customFormat="1" ht="11.25" x14ac:dyDescent="0.2">
      <c r="B423" s="5"/>
    </row>
    <row r="424" spans="2:2" s="4" customFormat="1" ht="11.25" x14ac:dyDescent="0.2">
      <c r="B424" s="5"/>
    </row>
    <row r="425" spans="2:2" s="4" customFormat="1" ht="11.25" x14ac:dyDescent="0.2">
      <c r="B425" s="5"/>
    </row>
    <row r="426" spans="2:2" s="4" customFormat="1" ht="11.25" x14ac:dyDescent="0.2">
      <c r="B426" s="5"/>
    </row>
    <row r="427" spans="2:2" s="4" customFormat="1" ht="11.25" x14ac:dyDescent="0.2">
      <c r="B427" s="5"/>
    </row>
    <row r="428" spans="2:2" s="4" customFormat="1" ht="11.25" x14ac:dyDescent="0.2">
      <c r="B428" s="5"/>
    </row>
    <row r="429" spans="2:2" s="4" customFormat="1" ht="11.25" x14ac:dyDescent="0.2">
      <c r="B429" s="5"/>
    </row>
    <row r="430" spans="2:2" s="4" customFormat="1" ht="11.25" x14ac:dyDescent="0.2">
      <c r="B430" s="5"/>
    </row>
  </sheetData>
  <mergeCells count="17">
    <mergeCell ref="H16:I16"/>
    <mergeCell ref="H11:I11"/>
    <mergeCell ref="H46:M46"/>
    <mergeCell ref="H45:M45"/>
    <mergeCell ref="H47:M47"/>
    <mergeCell ref="H48:M48"/>
    <mergeCell ref="H49:M49"/>
    <mergeCell ref="H50:M50"/>
    <mergeCell ref="H51:M51"/>
    <mergeCell ref="H57:M57"/>
    <mergeCell ref="H58:M58"/>
    <mergeCell ref="H59:M59"/>
    <mergeCell ref="H52:M52"/>
    <mergeCell ref="H53:M53"/>
    <mergeCell ref="H54:M54"/>
    <mergeCell ref="H55:M55"/>
    <mergeCell ref="H56:M56"/>
  </mergeCells>
  <hyperlinks>
    <hyperlink ref="G57" r:id="rId1"/>
    <hyperlink ref="G46" r:id="rId2"/>
    <hyperlink ref="G58" r:id="rId3"/>
    <hyperlink ref="G47" r:id="rId4"/>
    <hyperlink ref="G59" r:id="rId5" display="mailto:sampalik@plzen.eu"/>
  </hyperlinks>
  <pageMargins left="0.7" right="0.7" top="0.75" bottom="0.75" header="0.3" footer="0.3"/>
  <pageSetup paperSize="8" scale="58" fitToWidth="0" orientation="landscape" r:id="rId6"/>
  <headerFooter alignWithMargins="0"/>
  <ignoredErrors>
    <ignoredError sqref="B5:B7 B22:B39" numberStoredAsText="1"/>
  </ignoredErrors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velkoodběry</vt:lpstr>
      <vt:lpstr>velkoodběry!Oblast_tisku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Kůrka František</dc:creator>
  <cp:lastModifiedBy>Kodýtková Zdeňka</cp:lastModifiedBy>
  <cp:lastPrinted>2019-08-21T13:46:52Z</cp:lastPrinted>
  <dcterms:created xsi:type="dcterms:W3CDTF">2016-10-26T07:36:49Z</dcterms:created>
  <dcterms:modified xsi:type="dcterms:W3CDTF">2019-08-23T06:55:59Z</dcterms:modified>
</cp:coreProperties>
</file>