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35" windowHeight="12015" activeTab="0"/>
  </bookViews>
  <sheets>
    <sheet name="List1" sheetId="1" r:id="rId1"/>
    <sheet name="List2" sheetId="2" r:id="rId2"/>
    <sheet name="Lis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<sst xmlns="http://schemas.openxmlformats.org/spreadsheetml/2006/main" count="33" uniqueCount="28">
  <si>
    <t>areál Cukrovarská</t>
  </si>
  <si>
    <t>v tis. Kč</t>
  </si>
  <si>
    <t>náklady 2010</t>
  </si>
  <si>
    <t>vodoměry</t>
  </si>
  <si>
    <t>Dodavatel</t>
  </si>
  <si>
    <t>VV-113-48</t>
  </si>
  <si>
    <t>VV-113-49</t>
  </si>
  <si>
    <t>VV-113-50</t>
  </si>
  <si>
    <t>VV-113-51</t>
  </si>
  <si>
    <t>VV-138-280-0</t>
  </si>
  <si>
    <t>VV-138-311</t>
  </si>
  <si>
    <t>VV-7-299-0</t>
  </si>
  <si>
    <t>VV301-31</t>
  </si>
  <si>
    <t>celkem</t>
  </si>
  <si>
    <t>elektroměry</t>
  </si>
  <si>
    <t>EE3438277</t>
  </si>
  <si>
    <t>EE99000002</t>
  </si>
  <si>
    <t>EE99000006</t>
  </si>
  <si>
    <t>plynoměry</t>
  </si>
  <si>
    <t>PP4020127</t>
  </si>
  <si>
    <t>PP4020126</t>
  </si>
  <si>
    <t>PP4020138</t>
  </si>
  <si>
    <t>PP9900000</t>
  </si>
  <si>
    <t>služby</t>
  </si>
  <si>
    <t>vnitřní + vnější úklidy</t>
  </si>
  <si>
    <t>strojové vnější úklidy</t>
  </si>
  <si>
    <t>ostraha</t>
  </si>
  <si>
    <t>posypová sůl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</si>
</sst>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0" fillId="0" borderId="0" xfId="0" applyAlignment="1">
      <alignment horizontal="center"/>
    </xf>
    <xf numFmtId="0" fontId="19" fillId="0" borderId="10" xfId="0" applyFont="1" applyBorder="1" applyAlignment="1">
      <alignment horizontal="center"/>
    </xf>
    <xf numFmtId="0" fontId="19" fillId="33" borderId="10" xfId="0" applyFont="1" applyFill="1" applyBorder="1" applyAlignment="1">
      <alignment horizontal="center"/>
    </xf>
    <xf numFmtId="49" fontId="19" fillId="3" borderId="10" xfId="0" applyNumberFormat="1" applyFont="1" applyFill="1" applyBorder="1" applyAlignment="1">
      <alignment horizontal="center"/>
    </xf>
    <xf numFmtId="49" fontId="20" fillId="3" borderId="10" xfId="0" applyNumberFormat="1" applyFont="1" applyFill="1" applyBorder="1" applyAlignment="1">
      <alignment horizontal="left"/>
    </xf>
    <xf numFmtId="4" fontId="0" fillId="0" borderId="10" xfId="0" applyNumberFormat="1" applyBorder="1" applyAlignment="1">
      <alignment/>
    </xf>
    <xf numFmtId="4" fontId="0" fillId="0" borderId="0" xfId="0" applyNumberFormat="1" applyAlignment="1">
      <alignment/>
    </xf>
    <xf numFmtId="49" fontId="19" fillId="4" borderId="10" xfId="0" applyNumberFormat="1" applyFont="1" applyFill="1" applyBorder="1" applyAlignment="1">
      <alignment horizontal="left"/>
    </xf>
    <xf numFmtId="4" fontId="19" fillId="0" borderId="10" xfId="0" applyNumberFormat="1" applyFont="1" applyBorder="1" applyAlignment="1">
      <alignment/>
    </xf>
    <xf numFmtId="49" fontId="20" fillId="0" borderId="0" xfId="0" applyNumberFormat="1" applyFont="1" applyFill="1" applyBorder="1" applyAlignment="1">
      <alignment horizontal="left"/>
    </xf>
    <xf numFmtId="4" fontId="0" fillId="0" borderId="0" xfId="0" applyNumberFormat="1" applyFill="1" applyBorder="1" applyAlignment="1">
      <alignment/>
    </xf>
    <xf numFmtId="4" fontId="0" fillId="0" borderId="0" xfId="0" applyNumberFormat="1" applyFill="1" applyAlignment="1">
      <alignment/>
    </xf>
    <xf numFmtId="0" fontId="0" fillId="0" borderId="0" xfId="0" applyFill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Dokumenty\Projekty\PPP\N&#225;jemn&#237;%20smlouvy\p&#345;&#237;lohy_final\Kl&#237;&#269;e_ostraha_&#250;klid_Cukrovarsk&#22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straha"/>
      <sheetName val="vnější úklidy"/>
      <sheetName val="vnitřní úklidy"/>
      <sheetName val="vizualizace"/>
      <sheetName val="vodoměry"/>
      <sheetName val="elektroměry"/>
      <sheetName val="plynoměry"/>
      <sheetName val="sumář V,E,P"/>
      <sheetName val="příloha"/>
    </sheetNames>
    <sheetDataSet>
      <sheetData sheetId="7">
        <row r="4">
          <cell r="H4">
            <v>355327.53416470584</v>
          </cell>
        </row>
        <row r="5">
          <cell r="H5">
            <v>0</v>
          </cell>
        </row>
        <row r="6">
          <cell r="H6">
            <v>0</v>
          </cell>
        </row>
        <row r="7">
          <cell r="H7">
            <v>0</v>
          </cell>
        </row>
        <row r="8">
          <cell r="H8">
            <v>132293.72672832734</v>
          </cell>
        </row>
        <row r="9">
          <cell r="H9">
            <v>74850.1</v>
          </cell>
        </row>
        <row r="10">
          <cell r="H10">
            <v>0</v>
          </cell>
        </row>
        <row r="11">
          <cell r="H11">
            <v>264077.72856541857</v>
          </cell>
        </row>
        <row r="16">
          <cell r="H16">
            <v>0</v>
          </cell>
        </row>
        <row r="17">
          <cell r="H17">
            <v>2468016.220265234</v>
          </cell>
        </row>
        <row r="18">
          <cell r="H18">
            <v>67381.01</v>
          </cell>
        </row>
        <row r="23">
          <cell r="H23">
            <v>2026.53</v>
          </cell>
        </row>
        <row r="24">
          <cell r="H24">
            <v>5617.56</v>
          </cell>
        </row>
        <row r="25">
          <cell r="H25">
            <v>0</v>
          </cell>
        </row>
        <row r="26">
          <cell r="H26">
            <v>5478485.021711575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tabSelected="1" zoomScalePageLayoutView="0" workbookViewId="0" topLeftCell="A1">
      <selection activeCell="D6" sqref="D6"/>
    </sheetView>
  </sheetViews>
  <sheetFormatPr defaultColWidth="9.140625" defaultRowHeight="15"/>
  <cols>
    <col min="1" max="1" width="31.140625" style="0" customWidth="1"/>
    <col min="2" max="2" width="17.8515625" style="0" customWidth="1"/>
    <col min="3" max="4" width="10.140625" style="0" bestFit="1" customWidth="1"/>
  </cols>
  <sheetData>
    <row r="1" spans="1:2" ht="18" customHeight="1">
      <c r="A1" s="1" t="s">
        <v>0</v>
      </c>
      <c r="B1" s="2" t="s">
        <v>1</v>
      </c>
    </row>
    <row r="2" ht="18" customHeight="1">
      <c r="B2" s="3" t="s">
        <v>2</v>
      </c>
    </row>
    <row r="3" spans="1:2" ht="18" customHeight="1">
      <c r="A3" s="4" t="s">
        <v>3</v>
      </c>
      <c r="B3" s="5" t="s">
        <v>4</v>
      </c>
    </row>
    <row r="4" spans="1:4" ht="18" customHeight="1">
      <c r="A4" s="6" t="s">
        <v>5</v>
      </c>
      <c r="B4" s="7">
        <f>SUM('[1]sumář V,E,P'!H4)/1000</f>
        <v>355.3275341647058</v>
      </c>
      <c r="C4" s="8"/>
      <c r="D4" s="8"/>
    </row>
    <row r="5" spans="1:4" ht="18" customHeight="1">
      <c r="A5" s="6" t="s">
        <v>6</v>
      </c>
      <c r="B5" s="7">
        <f>SUM('[1]sumář V,E,P'!H5)/1000</f>
        <v>0</v>
      </c>
      <c r="C5" s="8"/>
      <c r="D5" s="8"/>
    </row>
    <row r="6" spans="1:4" ht="18" customHeight="1">
      <c r="A6" s="6" t="s">
        <v>7</v>
      </c>
      <c r="B6" s="7">
        <f>SUM('[1]sumář V,E,P'!H6)/1000</f>
        <v>0</v>
      </c>
      <c r="C6" s="8"/>
      <c r="D6" s="8"/>
    </row>
    <row r="7" spans="1:4" ht="18" customHeight="1">
      <c r="A7" s="6" t="s">
        <v>8</v>
      </c>
      <c r="B7" s="7">
        <f>SUM('[1]sumář V,E,P'!H7)/1000</f>
        <v>0</v>
      </c>
      <c r="C7" s="8"/>
      <c r="D7" s="8"/>
    </row>
    <row r="8" spans="1:4" ht="18" customHeight="1">
      <c r="A8" s="6" t="s">
        <v>9</v>
      </c>
      <c r="B8" s="7">
        <f>SUM('[1]sumář V,E,P'!H8)/1000</f>
        <v>132.29372672832733</v>
      </c>
      <c r="C8" s="8"/>
      <c r="D8" s="8"/>
    </row>
    <row r="9" spans="1:4" ht="18" customHeight="1">
      <c r="A9" s="6" t="s">
        <v>10</v>
      </c>
      <c r="B9" s="7">
        <f>SUM('[1]sumář V,E,P'!H9)/1000</f>
        <v>74.85010000000001</v>
      </c>
      <c r="C9" s="8"/>
      <c r="D9" s="8"/>
    </row>
    <row r="10" spans="1:4" ht="18" customHeight="1">
      <c r="A10" s="6" t="s">
        <v>11</v>
      </c>
      <c r="B10" s="7">
        <f>SUM('[1]sumář V,E,P'!H10)/1000</f>
        <v>0</v>
      </c>
      <c r="C10" s="8"/>
      <c r="D10" s="8"/>
    </row>
    <row r="11" spans="1:4" ht="18" customHeight="1">
      <c r="A11" s="6" t="s">
        <v>12</v>
      </c>
      <c r="B11" s="7">
        <f>SUM('[1]sumář V,E,P'!H11)/1000</f>
        <v>264.07772856541857</v>
      </c>
      <c r="C11" s="8"/>
      <c r="D11" s="8"/>
    </row>
    <row r="12" spans="1:4" ht="18" customHeight="1">
      <c r="A12" s="9" t="s">
        <v>13</v>
      </c>
      <c r="B12" s="10">
        <f>SUM(B4:B11)</f>
        <v>826.5490894584518</v>
      </c>
      <c r="C12" s="8"/>
      <c r="D12" s="8"/>
    </row>
    <row r="13" spans="1:4" s="14" customFormat="1" ht="18" customHeight="1">
      <c r="A13" s="11"/>
      <c r="B13" s="12"/>
      <c r="C13" s="13"/>
      <c r="D13" s="13"/>
    </row>
    <row r="14" spans="1:2" ht="18" customHeight="1">
      <c r="A14" s="4" t="s">
        <v>14</v>
      </c>
      <c r="B14" s="5" t="s">
        <v>4</v>
      </c>
    </row>
    <row r="15" spans="1:2" ht="18" customHeight="1">
      <c r="A15" s="6" t="s">
        <v>15</v>
      </c>
      <c r="B15" s="7">
        <f>SUM('[1]sumář V,E,P'!H16/1000)</f>
        <v>0</v>
      </c>
    </row>
    <row r="16" spans="1:2" ht="18" customHeight="1">
      <c r="A16" s="6" t="s">
        <v>16</v>
      </c>
      <c r="B16" s="7">
        <f>SUM('[1]sumář V,E,P'!H17/1000)</f>
        <v>2468.016220265234</v>
      </c>
    </row>
    <row r="17" spans="1:2" ht="18" customHeight="1">
      <c r="A17" s="6" t="s">
        <v>17</v>
      </c>
      <c r="B17" s="7">
        <f>SUM('[1]sumář V,E,P'!H18/1000)</f>
        <v>67.38100999999999</v>
      </c>
    </row>
    <row r="18" spans="1:4" ht="18" customHeight="1">
      <c r="A18" s="9" t="s">
        <v>13</v>
      </c>
      <c r="B18" s="10">
        <f>SUM(B15:B17)</f>
        <v>2535.397230265234</v>
      </c>
      <c r="C18" s="8"/>
      <c r="D18" s="8"/>
    </row>
    <row r="19" ht="18" customHeight="1">
      <c r="B19" s="8"/>
    </row>
    <row r="20" spans="1:2" ht="18" customHeight="1">
      <c r="A20" s="4" t="s">
        <v>18</v>
      </c>
      <c r="B20" s="5" t="s">
        <v>4</v>
      </c>
    </row>
    <row r="21" spans="1:2" ht="18" customHeight="1">
      <c r="A21" s="6" t="s">
        <v>19</v>
      </c>
      <c r="B21" s="7">
        <f>SUM('[1]sumář V,E,P'!H23/1000)</f>
        <v>2.02653</v>
      </c>
    </row>
    <row r="22" spans="1:2" ht="18" customHeight="1">
      <c r="A22" s="6" t="s">
        <v>20</v>
      </c>
      <c r="B22" s="7">
        <f>SUM('[1]sumář V,E,P'!H24/1000)</f>
        <v>5.61756</v>
      </c>
    </row>
    <row r="23" spans="1:2" ht="18" customHeight="1">
      <c r="A23" s="6" t="s">
        <v>21</v>
      </c>
      <c r="B23" s="7">
        <f>SUM('[1]sumář V,E,P'!H25/1000)</f>
        <v>0</v>
      </c>
    </row>
    <row r="24" spans="1:2" ht="18" customHeight="1">
      <c r="A24" s="6" t="s">
        <v>22</v>
      </c>
      <c r="B24" s="7">
        <f>SUM('[1]sumář V,E,P'!H26/1000)</f>
        <v>5478.4850217115745</v>
      </c>
    </row>
    <row r="25" spans="1:4" ht="18" customHeight="1">
      <c r="A25" s="9" t="s">
        <v>13</v>
      </c>
      <c r="B25" s="10">
        <f>SUM(B21:B24)</f>
        <v>5486.129111711574</v>
      </c>
      <c r="C25" s="8"/>
      <c r="D25" s="8"/>
    </row>
    <row r="26" ht="18" customHeight="1"/>
    <row r="27" spans="1:2" ht="18" customHeight="1">
      <c r="A27" s="4" t="s">
        <v>23</v>
      </c>
      <c r="B27" s="5" t="s">
        <v>4</v>
      </c>
    </row>
    <row r="28" spans="1:2" ht="18" customHeight="1">
      <c r="A28" s="6" t="s">
        <v>24</v>
      </c>
      <c r="B28" s="7">
        <v>997.24</v>
      </c>
    </row>
    <row r="29" spans="1:2" ht="18" customHeight="1">
      <c r="A29" s="6" t="s">
        <v>25</v>
      </c>
      <c r="B29" s="7">
        <v>95.41</v>
      </c>
    </row>
    <row r="30" spans="1:2" ht="18" customHeight="1">
      <c r="A30" s="6" t="s">
        <v>26</v>
      </c>
      <c r="B30" s="7">
        <v>1473.1</v>
      </c>
    </row>
    <row r="31" spans="1:2" ht="18" customHeight="1">
      <c r="A31" s="6" t="s">
        <v>27</v>
      </c>
      <c r="B31" s="7">
        <v>0.4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PMDP,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Soukupová Ivana</dc:creator>
  <cp:keywords/>
  <dc:description/>
  <cp:lastModifiedBy>Soukupová Ivana</cp:lastModifiedBy>
  <dcterms:created xsi:type="dcterms:W3CDTF">2011-09-21T10:58:19Z</dcterms:created>
  <dcterms:modified xsi:type="dcterms:W3CDTF">2011-09-21T10:59:38Z</dcterms:modified>
  <cp:category/>
  <cp:version/>
  <cp:contentType/>
  <cp:contentStatus/>
</cp:coreProperties>
</file>