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intranet.pmdp.cz/sdilene-prostory/evidence-smluv-uloziste/SmlouvyRozpracovane/022-2026-PMDP/Kolo 2/"/>
    </mc:Choice>
  </mc:AlternateContent>
  <bookViews>
    <workbookView xWindow="360" yWindow="934" windowWidth="17400" windowHeight="14100" activeTab="1"/>
  </bookViews>
  <sheets>
    <sheet name="Cenová kalkulace" sheetId="1" r:id="rId1"/>
    <sheet name="Popis služeb k ocenění" sheetId="2" r:id="rId2"/>
  </sheets>
  <definedNames>
    <definedName name="_xlnm.Print_Area" localSheetId="0">'Cenová kalkulace'!$A$1:$I$22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4" i="1"/>
  <c r="H5" i="1"/>
  <c r="H6" i="1"/>
  <c r="H7" i="1"/>
  <c r="H4" i="1"/>
  <c r="E5" i="1"/>
  <c r="E6" i="1"/>
  <c r="E7" i="1"/>
  <c r="E4" i="1"/>
  <c r="I4" i="1" l="1"/>
  <c r="I13" i="1"/>
  <c r="I7" i="1"/>
  <c r="I6" i="1"/>
  <c r="I5" i="1"/>
  <c r="I8" i="1" l="1"/>
  <c r="I9" i="1" s="1"/>
  <c r="I10" i="1" s="1"/>
</calcChain>
</file>

<file path=xl/sharedStrings.xml><?xml version="1.0" encoding="utf-8"?>
<sst xmlns="http://schemas.openxmlformats.org/spreadsheetml/2006/main" count="75" uniqueCount="75">
  <si>
    <t>PAB</t>
  </si>
  <si>
    <t>OUT</t>
  </si>
  <si>
    <t>ODT</t>
  </si>
  <si>
    <t>VST</t>
  </si>
  <si>
    <t>viz popis služeb k ocenění</t>
  </si>
  <si>
    <t>Služba</t>
  </si>
  <si>
    <t>cena za údržbu zeleně celkem</t>
  </si>
  <si>
    <t>cena za údržbu povlakových krytin celkem</t>
  </si>
  <si>
    <r>
      <t>plocha zeleně celkem [m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</si>
  <si>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vyplní uchazeč</t>
  </si>
  <si>
    <t>Cena za sekci
celkem
[bez DPH]</t>
  </si>
  <si>
    <t>celková cena za 24 měsíců [bez DPH]</t>
  </si>
  <si>
    <t>1)</t>
  </si>
  <si>
    <t>PAB - provozně administrativní budova</t>
  </si>
  <si>
    <t>OUT - hala oprav a údržby tramvají</t>
  </si>
  <si>
    <t>ODT - hala odstavu tramvají</t>
  </si>
  <si>
    <t>VST - objekt vrchní stavby a garáží</t>
  </si>
  <si>
    <t>2)</t>
  </si>
  <si>
    <t>Servis je prováděn 2 x ročně po dobu 2 let</t>
  </si>
  <si>
    <r>
      <t>Sekce</t>
    </r>
    <r>
      <rPr>
        <b/>
        <vertAlign val="superscript"/>
        <sz val="11"/>
        <color rgb="FFFF0000"/>
        <rFont val="Calibri"/>
        <family val="2"/>
        <charset val="238"/>
        <scheme val="minor"/>
      </rPr>
      <t xml:space="preserve"> 1)</t>
    </r>
  </si>
  <si>
    <r>
      <t>Cenová nabídka  za provádění servisu zelenýc střech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b/>
        <vertAlign val="superscript"/>
        <sz val="11"/>
        <color rgb="FFFF0000"/>
        <rFont val="Calibri"/>
        <family val="2"/>
        <charset val="238"/>
        <scheme val="minor"/>
      </rPr>
      <t>2)</t>
    </r>
  </si>
  <si>
    <t>Servis zelených střech
[m²]</t>
  </si>
  <si>
    <t>Cena za m²
zelených střech
[bez DPH]</t>
  </si>
  <si>
    <t>Cena za servis zelených střech
celkem
[bez DPH]</t>
  </si>
  <si>
    <t>Servis střech
[kpl]</t>
  </si>
  <si>
    <t>Cena za 
servisní údržbu střech
 celkem
[bez DPH]</t>
  </si>
  <si>
    <t>Cena za servisní údržbu  střech
[bez DPH]</t>
  </si>
  <si>
    <t>Havarijní výjezd</t>
  </si>
  <si>
    <t xml:space="preserve">cena za 1 výjezd </t>
  </si>
  <si>
    <t>kpl</t>
  </si>
  <si>
    <t>m.j.</t>
  </si>
  <si>
    <t xml:space="preserve">Cena celkem </t>
  </si>
  <si>
    <t>poznámka:</t>
  </si>
  <si>
    <t>Položky (např. tmelení, havarijní oprava povlakové izolace apod.) nejsou množstevně ani objemově přesně určeny a neuvádějí konkrétního výrobce. Jejich rozsah a potřeba budou stanoveny na základě skutečného stavu střechy zjištěného při zjištění závady. Dodavatel je povinen navrhnout vhodné řešení a jeho rozsah předem odsouhlasit s objednatelem.</t>
  </si>
  <si>
    <t>Servisní údržba střech</t>
  </si>
  <si>
    <t xml:space="preserve">Vizuální kontrola střech
</t>
  </si>
  <si>
    <t xml:space="preserve">Kontrola povlakové krytiny, zejména jejího neporušeného povrchu, funkční UV ochrany, stavu spojů a detailů na všech viditelných a přístupných místech (vodorovné i svislé plochy). </t>
  </si>
  <si>
    <t>Identifikace mechanického poškození, degradace materiálu, změn barevnosti, puchýřů, trhlin, netěsností a dalších závad.</t>
  </si>
  <si>
    <t>Pořizování fotodokumentace všech kontrolovaných částí včetně protokolu se stručným popisem stavu kontrolovaných částí, případných závad a rizikových míst při každém servisu do 5 pracovních dnů po provedení  kontroly.</t>
  </si>
  <si>
    <t>Kontrola tmelených konstrukcí</t>
  </si>
  <si>
    <t>Pravidelná kontrola soudržnosti, pružnosti a celistvosti tmelů včetně detailů napojení.</t>
  </si>
  <si>
    <t>Vyhodnocení potřeby doplnění nebo výměny tmelů.</t>
  </si>
  <si>
    <t>Pořízení zápisu stavu tmelených konstrukcí a doporučení dalšího postupu.</t>
  </si>
  <si>
    <t>Kontrola a čištění vtoků a bezpečnostních přepadů</t>
  </si>
  <si>
    <t>Kontrola funkčnosti, průchodnosti a technického stavu.</t>
  </si>
  <si>
    <t>Odstranění nečistot, listí, kalů a dalších usazenin.</t>
  </si>
  <si>
    <t>Odstraňování nečistot v kontrolních šachtách, vtokových místech a žlabech</t>
  </si>
  <si>
    <t>Vyčištění všech přístupných částí od usazenin, sedimentů a organických nečistot.</t>
  </si>
  <si>
    <t>Kontrola volného odtoku vody.</t>
  </si>
  <si>
    <t>Kontrola stability obrubníků a okrajových prvků</t>
  </si>
  <si>
    <t>Kontrola mechanického upevnění, rovinnosti a případných posunů.</t>
  </si>
  <si>
    <t>Kontrola zpevněných povrchů a dalších konstrukčních prvků.</t>
  </si>
  <si>
    <t>Kontrola pochozích částí střechy</t>
  </si>
  <si>
    <t>Ověření funkčnosti, stability a bezpečnosti pochozích tras, lávek a nášlapných prvků.</t>
  </si>
  <si>
    <t>Odstraňování usazenin ve štěrkových pásech</t>
  </si>
  <si>
    <t>Odstranění usazenin v okrajových a koncových štěrkových pásech a v obsypech střešních vtoků a technických zařízení v rámci provádění servisu.</t>
  </si>
  <si>
    <t>Likvidace a odvoz odpadu</t>
  </si>
  <si>
    <t>Odvoz a likvidace odpadu v souladu s platnými právními předpisy.</t>
  </si>
  <si>
    <t>Úklid pracoviště po dokončení servisu/údržby.</t>
  </si>
  <si>
    <t xml:space="preserve">Údržba vegetace zelených střech </t>
  </si>
  <si>
    <t>Údržba</t>
  </si>
  <si>
    <t>Odstranění náletových rostlin a nežádoucí vegetace z povrchu hydroizolace, ozeleněných ploch, kačírků, cestiček, přilehlých teras a okolí technických zařízení.</t>
  </si>
  <si>
    <t>Odstranění listí a zarůstající vegetace z okolí technických zařízení a konstrukčních detailů.</t>
  </si>
  <si>
    <t>Plošný sestřih vegetace za účelem prosvětlení a zachování rovnoměrného růstu.</t>
  </si>
  <si>
    <t>Dosadba pomocí řízků při zachování druhové skladby min. 80 % plochy zelené střechy.</t>
  </si>
  <si>
    <t>Dosadba a dosev v místech větších výpadků vegetace.</t>
  </si>
  <si>
    <t>Doplňování substrátu v místech eroze nebo nerovností (hřebeny střech apod.)</t>
  </si>
  <si>
    <t>Odstraňování listí a jiného biologického materiálu z vegetačních ploch a kačírku.</t>
  </si>
  <si>
    <t>Zapravení spár vegetačních rohoží.</t>
  </si>
  <si>
    <t>Likvidace škůdců (např. svilušky, mšice, mravenci) pomocí schválených přípravků (např. Mospilan, Inporo).</t>
  </si>
  <si>
    <t>Popis  požadovaného servisu střech (2×ročně)</t>
  </si>
  <si>
    <t>cena za provedení 1 servisu   [bez DPH]</t>
  </si>
  <si>
    <t xml:space="preserve"> cena  provádění servis 2 x ročně  [bez DPH]</t>
  </si>
  <si>
    <t xml:space="preserve">Doplňkové přihnojení dle potřeby (plně v kompetenci odborné firmy) speciálními hnojivy pro zelené střechy vyvinuté přímo pro rozchodníky; dlouhodobými hnojivy s řízeným uvolňováním apod. </t>
  </si>
  <si>
    <t>Závlaha při dlouhotrvajícím suchu delším jak 50 dnů.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</si>
</sst>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vertAlign val="superscript"/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0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10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6">
    <xf numFmtId="0" fontId="0" fillId="0" borderId="0" xfId="0"/>
    <xf numFmtId="44" fontId="0" fillId="4" borderId="1" xfId="2" applyFont="1" applyFill="1" applyBorder="1" applyProtection="1">
      <protection locked="0"/>
    </xf>
    <xf numFmtId="44" fontId="0" fillId="4" borderId="8" xfId="2" applyFont="1" applyFill="1" applyBorder="1" applyProtection="1"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/>
    </xf>
    <xf numFmtId="43" fontId="0" fillId="0" borderId="1" xfId="1" applyFont="1" applyBorder="1" applyProtection="1"/>
    <xf numFmtId="0" fontId="0" fillId="0" borderId="1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3" fontId="0" fillId="0" borderId="8" xfId="1" applyFont="1" applyBorder="1" applyProtection="1"/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43" fontId="4" fillId="0" borderId="0" xfId="1" applyFont="1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/>
    </xf>
    <xf numFmtId="44" fontId="0" fillId="0" borderId="0" xfId="2" applyFont="1" applyProtection="1"/>
    <xf numFmtId="44" fontId="0" fillId="0" borderId="0" xfId="0" applyNumberFormat="1" applyProtection="1"/>
    <xf numFmtId="44" fontId="4" fillId="0" borderId="1" xfId="2" applyFont="1" applyBorder="1" applyProtection="1"/>
    <xf numFmtId="44" fontId="4" fillId="0" borderId="8" xfId="2" applyFont="1" applyBorder="1" applyProtection="1"/>
    <xf numFmtId="44" fontId="4" fillId="2" borderId="6" xfId="2" applyFont="1" applyFill="1" applyBorder="1" applyProtection="1"/>
    <xf numFmtId="44" fontId="4" fillId="2" borderId="9" xfId="2" applyFont="1" applyFill="1" applyBorder="1" applyProtection="1"/>
    <xf numFmtId="43" fontId="0" fillId="0" borderId="0" xfId="0" applyNumberFormat="1" applyAlignment="1" applyProtection="1">
      <alignment horizontal="right"/>
    </xf>
    <xf numFmtId="0" fontId="1" fillId="4" borderId="0" xfId="0" applyFont="1" applyFill="1" applyAlignment="1" applyProtection="1">
      <alignment horizontal="center"/>
    </xf>
    <xf numFmtId="0" fontId="7" fillId="0" borderId="0" xfId="0" applyFont="1" applyFill="1" applyBorder="1" applyAlignment="1" applyProtection="1">
      <alignment horizontal="left"/>
    </xf>
    <xf numFmtId="0" fontId="9" fillId="0" borderId="1" xfId="0" applyFont="1" applyBorder="1"/>
    <xf numFmtId="0" fontId="0" fillId="0" borderId="1" xfId="0" applyBorder="1" applyProtection="1"/>
    <xf numFmtId="44" fontId="11" fillId="0" borderId="0" xfId="0" applyNumberFormat="1" applyFont="1" applyProtection="1"/>
    <xf numFmtId="0" fontId="0" fillId="0" borderId="14" xfId="0" applyBorder="1" applyProtection="1"/>
    <xf numFmtId="0" fontId="0" fillId="0" borderId="15" xfId="0" applyFill="1" applyBorder="1" applyProtection="1"/>
    <xf numFmtId="43" fontId="4" fillId="0" borderId="16" xfId="1" applyFont="1" applyFill="1" applyBorder="1" applyAlignment="1" applyProtection="1">
      <alignment horizontal="right"/>
    </xf>
    <xf numFmtId="0" fontId="0" fillId="0" borderId="17" xfId="0" applyBorder="1" applyProtection="1"/>
    <xf numFmtId="43" fontId="4" fillId="0" borderId="18" xfId="1" applyFont="1" applyFill="1" applyBorder="1" applyAlignment="1" applyProtection="1">
      <alignment horizontal="right"/>
    </xf>
    <xf numFmtId="0" fontId="0" fillId="0" borderId="19" xfId="0" applyBorder="1" applyProtection="1"/>
    <xf numFmtId="0" fontId="0" fillId="0" borderId="20" xfId="0" applyFill="1" applyBorder="1" applyProtection="1"/>
    <xf numFmtId="43" fontId="4" fillId="0" borderId="21" xfId="1" applyFont="1" applyFill="1" applyBorder="1" applyAlignment="1" applyProtection="1">
      <alignment horizontal="right"/>
    </xf>
    <xf numFmtId="44" fontId="4" fillId="0" borderId="10" xfId="2" applyFont="1" applyFill="1" applyBorder="1" applyProtection="1"/>
    <xf numFmtId="44" fontId="4" fillId="0" borderId="11" xfId="2" applyFont="1" applyFill="1" applyBorder="1" applyProtection="1"/>
    <xf numFmtId="44" fontId="4" fillId="0" borderId="12" xfId="2" applyFont="1" applyFill="1" applyBorder="1" applyProtection="1"/>
    <xf numFmtId="0" fontId="12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16" fillId="0" borderId="14" xfId="0" applyFont="1" applyBorder="1"/>
    <xf numFmtId="0" fontId="2" fillId="3" borderId="22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2" fillId="0" borderId="14" xfId="0" applyFont="1" applyBorder="1" applyAlignment="1" applyProtection="1">
      <alignment horizontal="center" vertical="center"/>
    </xf>
    <xf numFmtId="44" fontId="4" fillId="0" borderId="6" xfId="2" applyFont="1" applyFill="1" applyBorder="1" applyProtection="1"/>
    <xf numFmtId="44" fontId="4" fillId="0" borderId="9" xfId="2" applyFont="1" applyFill="1" applyBorder="1" applyProtection="1"/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center" wrapText="1"/>
    </xf>
    <xf numFmtId="0" fontId="15" fillId="5" borderId="17" xfId="0" applyFont="1" applyFill="1" applyBorder="1" applyAlignment="1" applyProtection="1">
      <alignment horizontal="left" vertical="center" wrapText="1"/>
    </xf>
    <xf numFmtId="0" fontId="15" fillId="5" borderId="0" xfId="0" applyFont="1" applyFill="1" applyBorder="1" applyAlignment="1" applyProtection="1">
      <alignment horizontal="left" vertical="center" wrapText="1"/>
    </xf>
    <xf numFmtId="0" fontId="15" fillId="5" borderId="18" xfId="0" applyFont="1" applyFill="1" applyBorder="1" applyAlignment="1" applyProtection="1">
      <alignment horizontal="left" vertical="center" wrapText="1"/>
    </xf>
    <xf numFmtId="0" fontId="15" fillId="5" borderId="19" xfId="0" applyFont="1" applyFill="1" applyBorder="1" applyAlignment="1" applyProtection="1">
      <alignment horizontal="left" vertical="center" wrapText="1"/>
    </xf>
    <xf numFmtId="0" fontId="15" fillId="5" borderId="20" xfId="0" applyFont="1" applyFill="1" applyBorder="1" applyAlignment="1" applyProtection="1">
      <alignment horizontal="left" vertical="center" wrapText="1"/>
    </xf>
    <xf numFmtId="0" fontId="15" fillId="5" borderId="21" xfId="0" applyFont="1" applyFill="1" applyBorder="1" applyAlignment="1" applyProtection="1">
      <alignment horizontal="left" vertical="center" wrapText="1"/>
    </xf>
    <xf numFmtId="0" fontId="13" fillId="5" borderId="17" xfId="0" applyFont="1" applyFill="1" applyBorder="1" applyAlignment="1" applyProtection="1">
      <alignment horizontal="left" vertical="center" wrapText="1"/>
    </xf>
    <xf numFmtId="0" fontId="13" fillId="5" borderId="0" xfId="0" applyFont="1" applyFill="1" applyBorder="1" applyAlignment="1" applyProtection="1">
      <alignment horizontal="left" vertical="center" wrapText="1"/>
    </xf>
    <xf numFmtId="0" fontId="13" fillId="5" borderId="18" xfId="0" applyFont="1" applyFill="1" applyBorder="1" applyAlignment="1" applyProtection="1">
      <alignment horizontal="left" vertical="center" wrapText="1"/>
    </xf>
    <xf numFmtId="0" fontId="15" fillId="5" borderId="17" xfId="0" applyFont="1" applyFill="1" applyBorder="1" applyAlignment="1" applyProtection="1">
      <alignment horizontal="left" vertical="center"/>
    </xf>
    <xf numFmtId="0" fontId="15" fillId="5" borderId="0" xfId="0" applyFont="1" applyFill="1" applyBorder="1" applyAlignment="1" applyProtection="1">
      <alignment horizontal="left" vertical="center"/>
    </xf>
    <xf numFmtId="0" fontId="15" fillId="5" borderId="18" xfId="0" applyFont="1" applyFill="1" applyBorder="1" applyAlignment="1" applyProtection="1">
      <alignment horizontal="left" vertical="center"/>
    </xf>
    <xf numFmtId="0" fontId="13" fillId="5" borderId="17" xfId="0" applyFont="1" applyFill="1" applyBorder="1" applyAlignment="1" applyProtection="1">
      <alignment horizontal="left" vertical="center"/>
    </xf>
    <xf numFmtId="0" fontId="13" fillId="5" borderId="0" xfId="0" applyFont="1" applyFill="1" applyBorder="1" applyAlignment="1" applyProtection="1">
      <alignment horizontal="left" vertical="center"/>
    </xf>
    <xf numFmtId="0" fontId="13" fillId="5" borderId="18" xfId="0" applyFont="1" applyFill="1" applyBorder="1" applyAlignment="1" applyProtection="1">
      <alignment horizontal="left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FFFFCC"/>
      <color rgb="FFBDFF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Normal="100" workbookViewId="0">
      <selection activeCell="F21" sqref="F21"/>
    </sheetView>
  </sheetViews>
  <sheetFormatPr defaultColWidth="8.69140625" defaultRowHeight="14.6" x14ac:dyDescent="0.4"/>
  <cols>
    <col min="1" max="1" width="32.3046875" style="5" customWidth="1"/>
    <col min="2" max="2" width="11.3828125" style="6" customWidth="1"/>
    <col min="3" max="8" width="13.53515625" style="5" customWidth="1"/>
    <col min="9" max="9" width="15.84375" style="5" customWidth="1"/>
    <col min="10" max="16384" width="8.69140625" style="5"/>
  </cols>
  <sheetData>
    <row r="1" spans="1:9" s="3" customFormat="1" ht="16.3" x14ac:dyDescent="0.4">
      <c r="A1" s="3" t="s">
        <v>20</v>
      </c>
      <c r="B1" s="4"/>
      <c r="D1" s="29" t="s">
        <v>9</v>
      </c>
    </row>
    <row r="2" spans="1:9" ht="15" thickBot="1" x14ac:dyDescent="0.45"/>
    <row r="3" spans="1:9" ht="73.3" thickBot="1" x14ac:dyDescent="0.45">
      <c r="A3" s="53" t="s">
        <v>5</v>
      </c>
      <c r="B3" s="7" t="s">
        <v>19</v>
      </c>
      <c r="C3" s="8" t="s">
        <v>21</v>
      </c>
      <c r="D3" s="8" t="s">
        <v>22</v>
      </c>
      <c r="E3" s="9" t="s">
        <v>23</v>
      </c>
      <c r="F3" s="50" t="s">
        <v>24</v>
      </c>
      <c r="G3" s="8" t="s">
        <v>26</v>
      </c>
      <c r="H3" s="8" t="s">
        <v>25</v>
      </c>
      <c r="I3" s="9" t="s">
        <v>10</v>
      </c>
    </row>
    <row r="4" spans="1:9" x14ac:dyDescent="0.4">
      <c r="A4" s="56" t="s">
        <v>4</v>
      </c>
      <c r="B4" s="10" t="s">
        <v>0</v>
      </c>
      <c r="C4" s="11">
        <v>690</v>
      </c>
      <c r="D4" s="1"/>
      <c r="E4" s="54">
        <f>C4*D4</f>
        <v>0</v>
      </c>
      <c r="F4" s="51">
        <v>1</v>
      </c>
      <c r="G4" s="1"/>
      <c r="H4" s="24">
        <f>F4*G4</f>
        <v>0</v>
      </c>
      <c r="I4" s="26">
        <f>E4+H4</f>
        <v>0</v>
      </c>
    </row>
    <row r="5" spans="1:9" x14ac:dyDescent="0.4">
      <c r="A5" s="57"/>
      <c r="B5" s="10" t="s">
        <v>1</v>
      </c>
      <c r="C5" s="11">
        <v>3023</v>
      </c>
      <c r="D5" s="1"/>
      <c r="E5" s="54">
        <f t="shared" ref="E5:E7" si="0">C5*D5</f>
        <v>0</v>
      </c>
      <c r="F5" s="51">
        <v>1</v>
      </c>
      <c r="G5" s="1"/>
      <c r="H5" s="24">
        <f t="shared" ref="H5:H7" si="1">F5*G5</f>
        <v>0</v>
      </c>
      <c r="I5" s="26">
        <f t="shared" ref="I5:I7" si="2">E5+H5</f>
        <v>0</v>
      </c>
    </row>
    <row r="6" spans="1:9" x14ac:dyDescent="0.4">
      <c r="A6" s="57"/>
      <c r="B6" s="10" t="s">
        <v>2</v>
      </c>
      <c r="C6" s="11">
        <v>8700</v>
      </c>
      <c r="D6" s="1"/>
      <c r="E6" s="54">
        <f t="shared" si="0"/>
        <v>0</v>
      </c>
      <c r="F6" s="51">
        <v>1</v>
      </c>
      <c r="G6" s="1"/>
      <c r="H6" s="24">
        <f t="shared" si="1"/>
        <v>0</v>
      </c>
      <c r="I6" s="26">
        <f t="shared" si="2"/>
        <v>0</v>
      </c>
    </row>
    <row r="7" spans="1:9" ht="15" thickBot="1" x14ac:dyDescent="0.45">
      <c r="A7" s="58"/>
      <c r="B7" s="13" t="s">
        <v>3</v>
      </c>
      <c r="C7" s="14">
        <v>1125</v>
      </c>
      <c r="D7" s="2"/>
      <c r="E7" s="55">
        <f t="shared" si="0"/>
        <v>0</v>
      </c>
      <c r="F7" s="52">
        <v>1</v>
      </c>
      <c r="G7" s="2"/>
      <c r="H7" s="25">
        <f t="shared" si="1"/>
        <v>0</v>
      </c>
      <c r="I7" s="27">
        <f t="shared" si="2"/>
        <v>0</v>
      </c>
    </row>
    <row r="8" spans="1:9" x14ac:dyDescent="0.4">
      <c r="A8" s="15"/>
      <c r="B8" s="16"/>
      <c r="C8" s="17"/>
      <c r="D8" s="18"/>
      <c r="E8" s="17"/>
      <c r="F8" s="34"/>
      <c r="G8" s="35"/>
      <c r="H8" s="36" t="s">
        <v>71</v>
      </c>
      <c r="I8" s="42">
        <f>SUM(I4:I7)</f>
        <v>0</v>
      </c>
    </row>
    <row r="9" spans="1:9" x14ac:dyDescent="0.4">
      <c r="A9" s="15"/>
      <c r="B9" s="30" t="s">
        <v>12</v>
      </c>
      <c r="D9" s="18"/>
      <c r="E9" s="17"/>
      <c r="F9" s="37"/>
      <c r="G9" s="19"/>
      <c r="H9" s="38" t="s">
        <v>72</v>
      </c>
      <c r="I9" s="43">
        <f>I8*2</f>
        <v>0</v>
      </c>
    </row>
    <row r="10" spans="1:9" ht="15" thickBot="1" x14ac:dyDescent="0.45">
      <c r="A10" s="15"/>
      <c r="B10" s="20" t="s">
        <v>13</v>
      </c>
      <c r="C10" s="20"/>
      <c r="D10" s="18"/>
      <c r="E10" s="17"/>
      <c r="F10" s="39"/>
      <c r="G10" s="40"/>
      <c r="H10" s="41" t="s">
        <v>11</v>
      </c>
      <c r="I10" s="44">
        <f>I9*2</f>
        <v>0</v>
      </c>
    </row>
    <row r="11" spans="1:9" x14ac:dyDescent="0.4">
      <c r="A11" s="18"/>
      <c r="B11" s="20" t="s">
        <v>14</v>
      </c>
      <c r="C11" s="20"/>
    </row>
    <row r="12" spans="1:9" ht="16.3" x14ac:dyDescent="0.4">
      <c r="B12" s="20" t="s">
        <v>15</v>
      </c>
      <c r="C12" s="20"/>
      <c r="H12" s="21" t="s">
        <v>8</v>
      </c>
      <c r="I12" s="28">
        <f>SUM(C4:C7)</f>
        <v>13538</v>
      </c>
    </row>
    <row r="13" spans="1:9" x14ac:dyDescent="0.4">
      <c r="B13" s="20" t="s">
        <v>16</v>
      </c>
      <c r="C13" s="20"/>
      <c r="H13" s="21" t="s">
        <v>6</v>
      </c>
      <c r="I13" s="22">
        <f>SUM(E4:E7)</f>
        <v>0</v>
      </c>
    </row>
    <row r="14" spans="1:9" x14ac:dyDescent="0.4">
      <c r="H14" s="21" t="s">
        <v>7</v>
      </c>
      <c r="I14" s="23">
        <f>SUM(G4:G7)</f>
        <v>0</v>
      </c>
    </row>
    <row r="15" spans="1:9" x14ac:dyDescent="0.4">
      <c r="B15" s="30" t="s">
        <v>17</v>
      </c>
    </row>
    <row r="16" spans="1:9" x14ac:dyDescent="0.4">
      <c r="B16" s="20" t="s">
        <v>18</v>
      </c>
    </row>
    <row r="19" spans="1:9" x14ac:dyDescent="0.4">
      <c r="A19" s="31" t="s">
        <v>27</v>
      </c>
      <c r="B19" s="12" t="s">
        <v>30</v>
      </c>
      <c r="C19" s="32" t="s">
        <v>31</v>
      </c>
      <c r="F19" s="60"/>
      <c r="G19" s="60"/>
      <c r="H19" s="60"/>
      <c r="I19" s="33"/>
    </row>
    <row r="20" spans="1:9" x14ac:dyDescent="0.4">
      <c r="A20" s="32" t="s">
        <v>28</v>
      </c>
      <c r="B20" s="12" t="s">
        <v>29</v>
      </c>
      <c r="C20" s="1"/>
      <c r="F20" s="60"/>
      <c r="G20" s="60"/>
      <c r="H20" s="60"/>
    </row>
    <row r="21" spans="1:9" x14ac:dyDescent="0.4">
      <c r="A21" s="5" t="s">
        <v>32</v>
      </c>
    </row>
    <row r="22" spans="1:9" ht="71.5" customHeight="1" x14ac:dyDescent="0.4">
      <c r="A22" s="59" t="s">
        <v>33</v>
      </c>
      <c r="B22" s="59"/>
      <c r="C22" s="59"/>
      <c r="D22" s="59"/>
      <c r="E22" s="59"/>
      <c r="F22" s="59"/>
      <c r="G22" s="59"/>
      <c r="H22" s="59"/>
      <c r="I22" s="59"/>
    </row>
  </sheetData>
  <sheetProtection selectLockedCells="1"/>
  <mergeCells count="3">
    <mergeCell ref="A4:A7"/>
    <mergeCell ref="A22:I22"/>
    <mergeCell ref="F19:H20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tabSelected="1" topLeftCell="A22" zoomScaleNormal="100" workbookViewId="0">
      <selection activeCell="B38" sqref="B38:N38"/>
    </sheetView>
  </sheetViews>
  <sheetFormatPr defaultRowHeight="14.6" x14ac:dyDescent="0.4"/>
  <cols>
    <col min="1" max="1" width="9.4609375" customWidth="1"/>
  </cols>
  <sheetData>
    <row r="1" spans="1:14" ht="18.45" x14ac:dyDescent="0.5">
      <c r="B1" s="49" t="s">
        <v>70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4" x14ac:dyDescent="0.4">
      <c r="A2" s="45"/>
      <c r="B2" s="67" t="s">
        <v>34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</row>
    <row r="3" spans="1:14" x14ac:dyDescent="0.4">
      <c r="A3" s="45"/>
      <c r="B3" s="73" t="s">
        <v>35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</row>
    <row r="4" spans="1:14" ht="22.75" customHeight="1" x14ac:dyDescent="0.4">
      <c r="A4" s="46"/>
      <c r="B4" s="61" t="s">
        <v>36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ht="15" customHeight="1" x14ac:dyDescent="0.4">
      <c r="A5" s="46"/>
      <c r="B5" s="61" t="s">
        <v>37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3"/>
    </row>
    <row r="6" spans="1:14" ht="25.3" customHeight="1" x14ac:dyDescent="0.4">
      <c r="A6" s="46"/>
      <c r="B6" s="61" t="s">
        <v>38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3"/>
    </row>
    <row r="7" spans="1:14" x14ac:dyDescent="0.4">
      <c r="A7" s="45"/>
      <c r="B7" s="67" t="s">
        <v>39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9"/>
    </row>
    <row r="8" spans="1:14" x14ac:dyDescent="0.4">
      <c r="A8" s="46"/>
      <c r="B8" s="70" t="s">
        <v>40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2"/>
    </row>
    <row r="9" spans="1:14" x14ac:dyDescent="0.4">
      <c r="A9" s="46"/>
      <c r="B9" s="70" t="s">
        <v>41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2"/>
    </row>
    <row r="10" spans="1:14" x14ac:dyDescent="0.4">
      <c r="A10" s="46"/>
      <c r="B10" s="70" t="s">
        <v>42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2"/>
    </row>
    <row r="11" spans="1:14" x14ac:dyDescent="0.4">
      <c r="A11" s="45"/>
      <c r="B11" s="67" t="s">
        <v>43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9"/>
    </row>
    <row r="12" spans="1:14" x14ac:dyDescent="0.4">
      <c r="A12" s="46"/>
      <c r="B12" s="70" t="s">
        <v>44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2"/>
    </row>
    <row r="13" spans="1:14" x14ac:dyDescent="0.4">
      <c r="A13" s="46"/>
      <c r="B13" s="70" t="s">
        <v>45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/>
    </row>
    <row r="14" spans="1:14" x14ac:dyDescent="0.4">
      <c r="A14" s="45"/>
      <c r="B14" s="73" t="s">
        <v>46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5"/>
    </row>
    <row r="15" spans="1:14" x14ac:dyDescent="0.4">
      <c r="A15" s="46"/>
      <c r="B15" s="61" t="s">
        <v>47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3"/>
    </row>
    <row r="16" spans="1:14" x14ac:dyDescent="0.4">
      <c r="A16" s="46"/>
      <c r="B16" s="70" t="s">
        <v>48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2"/>
    </row>
    <row r="17" spans="1:14" x14ac:dyDescent="0.4">
      <c r="A17" s="45"/>
      <c r="B17" s="73" t="s">
        <v>49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/>
    </row>
    <row r="18" spans="1:14" x14ac:dyDescent="0.4">
      <c r="A18" s="46"/>
      <c r="B18" s="61" t="s">
        <v>50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3"/>
    </row>
    <row r="19" spans="1:14" x14ac:dyDescent="0.4">
      <c r="A19" s="46"/>
      <c r="B19" s="70" t="s">
        <v>51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2"/>
    </row>
    <row r="20" spans="1:14" x14ac:dyDescent="0.4">
      <c r="A20" s="45"/>
      <c r="B20" s="73" t="s">
        <v>52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5"/>
    </row>
    <row r="21" spans="1:14" x14ac:dyDescent="0.4">
      <c r="A21" s="46"/>
      <c r="B21" s="61" t="s">
        <v>53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3"/>
    </row>
    <row r="22" spans="1:14" x14ac:dyDescent="0.4">
      <c r="A22" s="45"/>
      <c r="B22" s="73" t="s">
        <v>54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5"/>
    </row>
    <row r="23" spans="1:14" x14ac:dyDescent="0.4">
      <c r="A23" s="46"/>
      <c r="B23" s="61" t="s">
        <v>55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3"/>
    </row>
    <row r="24" spans="1:14" x14ac:dyDescent="0.4">
      <c r="A24" s="45"/>
      <c r="B24" s="73" t="s">
        <v>56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5"/>
    </row>
    <row r="25" spans="1:14" x14ac:dyDescent="0.4">
      <c r="A25" s="46"/>
      <c r="B25" s="61" t="s">
        <v>57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3"/>
    </row>
    <row r="26" spans="1:14" x14ac:dyDescent="0.4">
      <c r="A26" s="46"/>
      <c r="B26" s="61" t="s">
        <v>58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3"/>
    </row>
    <row r="27" spans="1:14" x14ac:dyDescent="0.4">
      <c r="A27" s="45"/>
      <c r="B27" s="67" t="s">
        <v>59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9"/>
    </row>
    <row r="28" spans="1:14" x14ac:dyDescent="0.4">
      <c r="A28" s="45"/>
      <c r="B28" s="67" t="s">
        <v>60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9"/>
    </row>
    <row r="29" spans="1:14" ht="26.6" customHeight="1" x14ac:dyDescent="0.4">
      <c r="A29" s="45"/>
      <c r="B29" s="61" t="s">
        <v>61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3"/>
    </row>
    <row r="30" spans="1:14" x14ac:dyDescent="0.4">
      <c r="A30" s="46"/>
      <c r="B30" s="70" t="s">
        <v>62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2"/>
    </row>
    <row r="31" spans="1:14" x14ac:dyDescent="0.4">
      <c r="A31" s="46"/>
      <c r="B31" s="70" t="s">
        <v>63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2"/>
    </row>
    <row r="32" spans="1:14" ht="32.6" customHeight="1" x14ac:dyDescent="0.4">
      <c r="A32" s="46"/>
      <c r="B32" s="61" t="s">
        <v>73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3"/>
    </row>
    <row r="33" spans="1:14" x14ac:dyDescent="0.4">
      <c r="A33" s="46"/>
      <c r="B33" s="61" t="s">
        <v>64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3"/>
    </row>
    <row r="34" spans="1:14" x14ac:dyDescent="0.4">
      <c r="A34" s="46"/>
      <c r="B34" s="61" t="s">
        <v>65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3"/>
    </row>
    <row r="35" spans="1:14" x14ac:dyDescent="0.4">
      <c r="A35" s="46"/>
      <c r="B35" s="61" t="s">
        <v>66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3"/>
    </row>
    <row r="36" spans="1:14" x14ac:dyDescent="0.4">
      <c r="A36" s="46"/>
      <c r="B36" s="61" t="s">
        <v>67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3"/>
    </row>
    <row r="37" spans="1:14" x14ac:dyDescent="0.4">
      <c r="A37" s="46"/>
      <c r="B37" s="61" t="s">
        <v>68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3"/>
    </row>
    <row r="38" spans="1:14" x14ac:dyDescent="0.4">
      <c r="A38" s="46"/>
      <c r="B38" s="61" t="s">
        <v>74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3"/>
    </row>
    <row r="39" spans="1:14" ht="15" thickBot="1" x14ac:dyDescent="0.45">
      <c r="A39" s="46"/>
      <c r="B39" s="64" t="s">
        <v>69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6"/>
    </row>
  </sheetData>
  <mergeCells count="38">
    <mergeCell ref="B12:N12"/>
    <mergeCell ref="B13:N13"/>
    <mergeCell ref="B14:N14"/>
    <mergeCell ref="B15:N15"/>
    <mergeCell ref="B16:N16"/>
    <mergeCell ref="B7:N7"/>
    <mergeCell ref="B8:N8"/>
    <mergeCell ref="B9:N9"/>
    <mergeCell ref="B10:N10"/>
    <mergeCell ref="B11:N11"/>
    <mergeCell ref="B2:N2"/>
    <mergeCell ref="B3:N3"/>
    <mergeCell ref="B4:N4"/>
    <mergeCell ref="B5:N5"/>
    <mergeCell ref="B6:N6"/>
    <mergeCell ref="B17:N17"/>
    <mergeCell ref="B18:N18"/>
    <mergeCell ref="B19:N19"/>
    <mergeCell ref="B20:N20"/>
    <mergeCell ref="B21:N21"/>
    <mergeCell ref="B22:N22"/>
    <mergeCell ref="B23:N23"/>
    <mergeCell ref="B24:N24"/>
    <mergeCell ref="B25:N25"/>
    <mergeCell ref="B26:N26"/>
    <mergeCell ref="B27:N27"/>
    <mergeCell ref="B28:N28"/>
    <mergeCell ref="B29:N29"/>
    <mergeCell ref="B30:N30"/>
    <mergeCell ref="B31:N31"/>
    <mergeCell ref="B37:N37"/>
    <mergeCell ref="B39:N39"/>
    <mergeCell ref="B32:N32"/>
    <mergeCell ref="B33:N33"/>
    <mergeCell ref="B34:N34"/>
    <mergeCell ref="B35:N35"/>
    <mergeCell ref="B36:N36"/>
    <mergeCell ref="B38:N38"/>
  </mergeCells>
  <pageMargins left="0.74803149606299213" right="0.74803149606299213" top="0.98425196850393704" bottom="0.98425196850393704" header="0.51181102362204722" footer="0.51181102362204722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EB4028-2E26-460E-8220-91A15EA2F1B1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a7951faf-23fd-4a20-be1e-078bbe8d3a9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8895E64-D8C2-4094-8FF3-32BDD34A00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51faf-23fd-4a20-be1e-078bbe8d3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B7F886-6264-4366-A39B-935B3FCC1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Cenová kalkulace</vt:lpstr>
      <vt:lpstr>Popis služeb k ocenění</vt:lpstr>
      <vt:lpstr>'Cenová kalkulace'!Oblast_tisku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Čistopis</dc:title>
  <dc:creator>Vracovská Eva</dc:creator>
  <cp:lastModifiedBy>Anonym</cp:lastModifiedBy>
  <cp:lastPrinted>2026-02-12T16:25:40Z</cp:lastPrinted>
  <dcterms:created xsi:type="dcterms:W3CDTF">2026-01-13T13:47:16Z</dcterms:created>
  <dcterms:modified xsi:type="dcterms:W3CDTF">2026-02-12T17:01:14Z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0x010100133268611C811E4699BEA03D23D23A81</vt:lpwstr>
  </property>
</Properties>
</file>