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Veřejné zakázky\2025\000_POPTÁVKOVÁ ŘÍZENÍ\04_ Obměna ICT\ZD + přílohy\FINAL\"/>
    </mc:Choice>
  </mc:AlternateContent>
  <bookViews>
    <workbookView xWindow="0" yWindow="0" windowWidth="28800" windowHeight="11580"/>
  </bookViews>
  <sheets>
    <sheet name="Technická specifikace" sheetId="1" r:id="rId1"/>
    <sheet name="Konfigurace ID1" sheetId="2" r:id="rId2"/>
    <sheet name="Konfigurace ID2" sheetId="3" r:id="rId3"/>
    <sheet name="Konfigurace ID3" sheetId="4" r:id="rId4"/>
    <sheet name="Konfigurace ID4" sheetId="5" r:id="rId5"/>
    <sheet name="Konfigurace ID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H17" i="1"/>
  <c r="I14" i="1"/>
  <c r="I15" i="1"/>
  <c r="I16" i="1"/>
  <c r="I12" i="1"/>
  <c r="I11" i="1"/>
  <c r="I8" i="1"/>
  <c r="I13" i="1"/>
  <c r="I10" i="1"/>
  <c r="I9" i="1"/>
  <c r="I7" i="1"/>
  <c r="I6" i="1"/>
  <c r="I5" i="1"/>
  <c r="I4" i="1"/>
  <c r="I17" i="1" l="1"/>
  <c r="I18" i="1" s="1"/>
</calcChain>
</file>

<file path=xl/sharedStrings.xml><?xml version="1.0" encoding="utf-8"?>
<sst xmlns="http://schemas.openxmlformats.org/spreadsheetml/2006/main" count="410" uniqueCount="243">
  <si>
    <t>Zadavatel požaduje tyto produkty:</t>
  </si>
  <si>
    <t>ID</t>
  </si>
  <si>
    <t>produkt</t>
  </si>
  <si>
    <t>Typ</t>
  </si>
  <si>
    <t>minimální  specifikace komponent/požadavky zadavatele</t>
  </si>
  <si>
    <t xml:space="preserve">Part # </t>
  </si>
  <si>
    <t>ks</t>
  </si>
  <si>
    <t>konkrétní označení nabízeného produktu</t>
  </si>
  <si>
    <t>nabídková cena za ks bez DPH</t>
  </si>
  <si>
    <t>nabídková cena celkem bez DPH</t>
  </si>
  <si>
    <t>Standardní notebook bez dokovací stanice</t>
  </si>
  <si>
    <t>Konfigurace ID1</t>
  </si>
  <si>
    <t>Bezdrátová myš</t>
  </si>
  <si>
    <t xml:space="preserve">Standardní Dokovací stanice                                         </t>
  </si>
  <si>
    <t>Adapter USB-C -&gt; RJ45 konektor</t>
  </si>
  <si>
    <t>HP USB 3.0 to Gig RJ45 Adapter G2</t>
  </si>
  <si>
    <t>4Z7Z7AA</t>
  </si>
  <si>
    <t>4Z7Z7AA HP USB 3.0 to Gig RJ45 Adapter G2</t>
  </si>
  <si>
    <t>Kabelová USB klávesnice</t>
  </si>
  <si>
    <t>Manažerský notebook bez dokovací stanice</t>
  </si>
  <si>
    <t xml:space="preserve">     Cena celkem bez DPH</t>
  </si>
  <si>
    <t xml:space="preserve">      Cena celkem s DPH</t>
  </si>
  <si>
    <t>takto podbarvená pole dodavatel povinně vyplní</t>
  </si>
  <si>
    <t>Intel Core i5-13500 2.50G 24MB 14 cores 65W CPU</t>
  </si>
  <si>
    <t>Windows 11 Pro 64</t>
  </si>
  <si>
    <t>HP USB 320K Keyboard</t>
  </si>
  <si>
    <t>HP Black 125 Wired Mouse</t>
  </si>
  <si>
    <t>HDMI Port v2</t>
  </si>
  <si>
    <t>No Front Optional Port</t>
  </si>
  <si>
    <t>SATA Power Cable Non-RF</t>
  </si>
  <si>
    <t>C13 1.83m Sticker Conventional Straight Desktop Power Cord</t>
  </si>
  <si>
    <t>No Included ODD</t>
  </si>
  <si>
    <t>1/1/1 (material/labor/onsite) SFF Warranty</t>
  </si>
  <si>
    <t>Single Unit (Small Form Factor) Packaging</t>
  </si>
  <si>
    <t>1/1/1 SFF Label</t>
  </si>
  <si>
    <t>HP Chassis Tag Service Variant 2</t>
  </si>
  <si>
    <t>AY130AV</t>
  </si>
  <si>
    <t>HP Standard Delivery (Door/Dock) Desktop</t>
  </si>
  <si>
    <t>HP 5 year Next Business Day Onsite Desktop Hardware Support</t>
  </si>
  <si>
    <t>Standard Packaging</t>
  </si>
  <si>
    <t>OS Localization</t>
  </si>
  <si>
    <t>256GB PCIe NVMe Value Solid State Drive</t>
  </si>
  <si>
    <t>No Near Field Communication (No NFC)</t>
  </si>
  <si>
    <t>Intel AX211 Wi-Fi 6E 160 MHz +Bluetooth 5.3 WW WLAN</t>
  </si>
  <si>
    <t>No WWAN</t>
  </si>
  <si>
    <t>Active SmartCard</t>
  </si>
  <si>
    <t>C5 1.0m Sticker Conventional Power Cord</t>
  </si>
  <si>
    <t>HP Tamper Lock</t>
  </si>
  <si>
    <t>1/1/0 Warranty</t>
  </si>
  <si>
    <t>No vPro AMT supported</t>
  </si>
  <si>
    <t>Country Localization</t>
  </si>
  <si>
    <t>for TBT Clickpad Backlit num kypd spill-resistant KBD</t>
  </si>
  <si>
    <t>EU RED Pictogram Label</t>
  </si>
  <si>
    <t>Electronic Energy Star labeling (EStar)</t>
  </si>
  <si>
    <t>Electronic TCO Certified labeling</t>
  </si>
  <si>
    <t>HP Packaging Tag Service</t>
  </si>
  <si>
    <t>HP Deliv SVC Door/Dock NB</t>
  </si>
  <si>
    <t>Intel EVO verified design</t>
  </si>
  <si>
    <t>512GB PCIe NVMe Value Solid State Drive</t>
  </si>
  <si>
    <t>65 Watt nPFC USB-C Straight AC Adapter</t>
  </si>
  <si>
    <t>Clickpad Backlit spill-resistant Premium Keyboard</t>
  </si>
  <si>
    <t>4N735AV</t>
  </si>
  <si>
    <t>1Y629AV</t>
  </si>
  <si>
    <t>766U7AV</t>
  </si>
  <si>
    <t>HP 435 Multi-Device Wireless Mouse</t>
  </si>
  <si>
    <t>HP 125/ Kancelářská/ Optická/ Drátová USB/ Černá</t>
  </si>
  <si>
    <t>Kabelová USB myš</t>
  </si>
  <si>
    <t>HP E27 G5
HP 5y Nbd Adv Exchange Large Monitor SVC</t>
  </si>
  <si>
    <t>HP E27 G5</t>
  </si>
  <si>
    <t>6N4E2AA, U0J13E</t>
  </si>
  <si>
    <t>Monitor 24´´</t>
  </si>
  <si>
    <t>Monitor 27"</t>
  </si>
  <si>
    <t>Konfigurace ID2</t>
  </si>
  <si>
    <t>6N4E2AA, U0J13E HP E27 G5
HP 5y Nbd Adv Exchange Large Monitor SVC</t>
  </si>
  <si>
    <t>512GB 2280 PCIe NVMe Value Solid State Drive</t>
  </si>
  <si>
    <t>Konfigurace ID3</t>
  </si>
  <si>
    <t>No Fingerprint Sensor</t>
  </si>
  <si>
    <t>HP EliteBook 660 G11</t>
  </si>
  <si>
    <t>902F1AV</t>
  </si>
  <si>
    <t>8C9M7AV</t>
  </si>
  <si>
    <t>No Country of Origin Restriction</t>
  </si>
  <si>
    <t>1Y632AV</t>
  </si>
  <si>
    <t>90G84AV</t>
  </si>
  <si>
    <t>4SS11AV#BCM</t>
  </si>
  <si>
    <t>90G35AV</t>
  </si>
  <si>
    <t>Dual AryMic 5MP USB2 IR WFOV Integrated Camera</t>
  </si>
  <si>
    <t>90G45AV</t>
  </si>
  <si>
    <t>90G89AV</t>
  </si>
  <si>
    <t>16GB (1x16GB) DDR5 5600 SODIMM Memory</t>
  </si>
  <si>
    <t>90H11AV</t>
  </si>
  <si>
    <t>90G32AV</t>
  </si>
  <si>
    <t>Pike Silver Aluminum for WLAN ID</t>
  </si>
  <si>
    <t>90G57AV</t>
  </si>
  <si>
    <t>90H30AV</t>
  </si>
  <si>
    <t>90G61AV</t>
  </si>
  <si>
    <t>90G56AV</t>
  </si>
  <si>
    <t>90H02AV</t>
  </si>
  <si>
    <t>90G30AV</t>
  </si>
  <si>
    <t>RX Long Life 56Whr Fast Charge 3 cell Battery</t>
  </si>
  <si>
    <t>90G25AV</t>
  </si>
  <si>
    <t>913R2AV#BCM</t>
  </si>
  <si>
    <t>913R6AV#BCM</t>
  </si>
  <si>
    <t>68V61AV#BCM</t>
  </si>
  <si>
    <t>913R1AV#ABB</t>
  </si>
  <si>
    <t>791T2AV</t>
  </si>
  <si>
    <t>Pre-Boot UEFI Wi-Fi support</t>
  </si>
  <si>
    <t>4N733AV</t>
  </si>
  <si>
    <t>4V0B5AV</t>
  </si>
  <si>
    <t>90G63AV</t>
  </si>
  <si>
    <t>HP EliteBook 660 16 inch G11 (U5-135U, UMA, RT USBC) IDS Base NB PC</t>
  </si>
  <si>
    <t>3AH75AV</t>
  </si>
  <si>
    <t>3E758AV</t>
  </si>
  <si>
    <t>16.0 inch AG WUXGA (1920x1200) LED UWVA 300 f5MP IR bnt LCD Panel</t>
  </si>
  <si>
    <t>8E4W1AV</t>
  </si>
  <si>
    <t>Core Ultra 5 sz3 G14 Label</t>
  </si>
  <si>
    <t>AY129AV</t>
  </si>
  <si>
    <t>YT925AV</t>
  </si>
  <si>
    <t>HP Chassis Tag w/SN and MAC1 and MAC2</t>
  </si>
  <si>
    <t>U85GJE</t>
  </si>
  <si>
    <t>HP 3y Premium Onsite Notebook</t>
  </si>
  <si>
    <t>ZD021A</t>
  </si>
  <si>
    <t>HP EliteBook 840 G11</t>
  </si>
  <si>
    <t>8M4Y0AV</t>
  </si>
  <si>
    <t>8M4Y7AV</t>
  </si>
  <si>
    <t>8M540AV</t>
  </si>
  <si>
    <t>8M4Y9AV</t>
  </si>
  <si>
    <t>8M506AV</t>
  </si>
  <si>
    <t>8M545AV</t>
  </si>
  <si>
    <t>16GB (2x8GB) DDR5 5600 SODIMM Memory</t>
  </si>
  <si>
    <t>8M558AV</t>
  </si>
  <si>
    <t>8M514AV</t>
  </si>
  <si>
    <t>8M571AV</t>
  </si>
  <si>
    <t>8M518AV</t>
  </si>
  <si>
    <t>8M513AV</t>
  </si>
  <si>
    <t>8M550AV</t>
  </si>
  <si>
    <t>8M4V8AV</t>
  </si>
  <si>
    <t>BX Long Life 56Whr Fast Charge 3 cell Battery</t>
  </si>
  <si>
    <t>8M4V5AV</t>
  </si>
  <si>
    <t>HP 65W Slim USB-C AC Adapter</t>
  </si>
  <si>
    <t>8M577AV#BCM</t>
  </si>
  <si>
    <t>8M576AV#BCM</t>
  </si>
  <si>
    <t>6B664AV#BCM</t>
  </si>
  <si>
    <t>C5 1.0m Sticker Premium Power Cord</t>
  </si>
  <si>
    <t>HP EliteBook 840 14 inch G11 (U7-165U, UMA, RT USBC) IDS Base NB PC</t>
  </si>
  <si>
    <t>14.0 inch AG WUXGA (1920x1200) WLED+LBL UWVA 400 f5MP IR bnt LCD Panel</t>
  </si>
  <si>
    <t>8M581AV#ABB</t>
  </si>
  <si>
    <t>X9H42AV</t>
  </si>
  <si>
    <t>8M520AV</t>
  </si>
  <si>
    <t>3AH72AV</t>
  </si>
  <si>
    <t>3E755AV</t>
  </si>
  <si>
    <t>8E4X6AV</t>
  </si>
  <si>
    <t>Intel Evo Core Ultra 7 sz3 G14 Label</t>
  </si>
  <si>
    <t>U85BQE</t>
  </si>
  <si>
    <t>4YH35AV#BCM</t>
  </si>
  <si>
    <t>ZD011A</t>
  </si>
  <si>
    <t>HP EliteBook 660 G11_konfigurace</t>
  </si>
  <si>
    <t>5TW10AA</t>
  </si>
  <si>
    <t>HP USB-C Dock G5 120W</t>
  </si>
  <si>
    <t>5TW10AA HP USB-C Dock G5 120W</t>
  </si>
  <si>
    <t>HP EliteBook 840 G11_konfigurace</t>
  </si>
  <si>
    <t>PC - desktop</t>
  </si>
  <si>
    <t>3B4Q5UT</t>
  </si>
  <si>
    <t>3B4Q5UT HP 435 Multi-Device Wireless Mouse</t>
  </si>
  <si>
    <t>265A9UT</t>
  </si>
  <si>
    <t>265A9UT HP 125/ Kancelářská/ Optická/ Drátová USB/ Černá</t>
  </si>
  <si>
    <t>Konfigurace ID4</t>
  </si>
  <si>
    <t>4SS11AV</t>
  </si>
  <si>
    <t>8M544AV</t>
  </si>
  <si>
    <t>8M553AV</t>
  </si>
  <si>
    <t>1TB PCIe NVMe Value Solid State Drive</t>
  </si>
  <si>
    <t>Intel AX211 Wi-Fi 6E +Bluetooth 5.3 WW WLAN</t>
  </si>
  <si>
    <t>8M551AV</t>
  </si>
  <si>
    <t>Fingerprint Sensor</t>
  </si>
  <si>
    <t>8M577AV</t>
  </si>
  <si>
    <t>8M576AV</t>
  </si>
  <si>
    <t>6B664AV</t>
  </si>
  <si>
    <t>8M581AV</t>
  </si>
  <si>
    <t>56L31AV</t>
  </si>
  <si>
    <t>EliteBook 840 G11_1TB_ adaptér RJ45_ČOP</t>
  </si>
  <si>
    <t>8E4W6AV</t>
  </si>
  <si>
    <t>Core Ultra 7 sz3 G14 Label</t>
  </si>
  <si>
    <t>YT926AV</t>
  </si>
  <si>
    <t>HP Packaging Tag w/SN and MAC1 and MAC2 and UUID</t>
  </si>
  <si>
    <t>Konfigurace ID5</t>
  </si>
  <si>
    <t>EliteBook 840 G11</t>
  </si>
  <si>
    <t>HP EliteBook 660 G11 U7</t>
  </si>
  <si>
    <t>HP EliteBook 660 G11_U7_1TB_ČOP_ konfigurace</t>
  </si>
  <si>
    <t>EliteBook 840 G11_1TB_ adaptér RJ45_ČOP_konfigurace</t>
  </si>
  <si>
    <t>902F5AV</t>
  </si>
  <si>
    <t>90H05AV</t>
  </si>
  <si>
    <t>1TB PCIe-4x4 2280 NVMe TLC Solid State Drive</t>
  </si>
  <si>
    <t>90H03AV</t>
  </si>
  <si>
    <t>913R2AV</t>
  </si>
  <si>
    <t>HP EliteBook 660 16 inch G11 (U7-155U, UMA, RT USBC) IDS Base NB PC</t>
  </si>
  <si>
    <t>913R6AV</t>
  </si>
  <si>
    <t>68V61AV</t>
  </si>
  <si>
    <t>913R1AV</t>
  </si>
  <si>
    <t>HP 3y Onsite Notebook Support</t>
  </si>
  <si>
    <t>HP EliteBook 660 G11_U7_1TB_ČOP</t>
  </si>
  <si>
    <t>Monitor 34"</t>
  </si>
  <si>
    <t>HP 534pm</t>
  </si>
  <si>
    <t>9E0Z2UT, U0J15E HP/534pm/34"/VA/3440x1440/100Hz/5ms/Blck-Slvr/3R 
HP 5y NBD AdvanEX XLG Display HW Supp</t>
  </si>
  <si>
    <t>Příloha č. 1 -  Technická specifikace a cenová nabídka</t>
  </si>
  <si>
    <t>AY2Y7AA</t>
  </si>
  <si>
    <t>AY2Y7AA HP 125 G2 USB Wired Keyboard</t>
  </si>
  <si>
    <t>HP 125 G2 USB Wired Keyboard</t>
  </si>
  <si>
    <t>8X534AA, U0J13E</t>
  </si>
  <si>
    <t xml:space="preserve">HP 724pn </t>
  </si>
  <si>
    <t>HP 724pn 
HP 5y Next Business Day Response Advanced</t>
  </si>
  <si>
    <t>8X534AA, U0J13E HP 724pn 
HP 5y Next Business Day Response Advanced</t>
  </si>
  <si>
    <t>HP Pro SFF 400 G9 R</t>
  </si>
  <si>
    <t>HP Pro SFF 400 G9 R_konfigurace</t>
  </si>
  <si>
    <t>7E8Y0AV</t>
  </si>
  <si>
    <t>19J42AV</t>
  </si>
  <si>
    <t>2WQ81AV</t>
  </si>
  <si>
    <t>4J4K8AV</t>
  </si>
  <si>
    <t>7E8Y4AV</t>
  </si>
  <si>
    <t>4J4M1AV</t>
  </si>
  <si>
    <t>4J4P1AV</t>
  </si>
  <si>
    <t>4Q8D1AV#BCM</t>
  </si>
  <si>
    <t>4J4H0AV</t>
  </si>
  <si>
    <t>54P84AV</t>
  </si>
  <si>
    <t>5B321AV</t>
  </si>
  <si>
    <t>4J4H5AV</t>
  </si>
  <si>
    <t>4J4D9AV</t>
  </si>
  <si>
    <t>4J4H6AV</t>
  </si>
  <si>
    <t>4J4C0AV#BCM</t>
  </si>
  <si>
    <t>4J4M0AV#BCM</t>
  </si>
  <si>
    <t>4J4P6AV#ABB</t>
  </si>
  <si>
    <t>4J4G1AV</t>
  </si>
  <si>
    <t>6E654AV</t>
  </si>
  <si>
    <t>7E8Z1AV</t>
  </si>
  <si>
    <t>U10NFE</t>
  </si>
  <si>
    <t>HP Pro SFF 400 G9 R 240W -Base Unit RCTO</t>
  </si>
  <si>
    <t>ENERGY STAR Certified</t>
  </si>
  <si>
    <t>16GB (1x16GB) DDR4 3200 UDIMM NECC Memory</t>
  </si>
  <si>
    <t>Intel vPro Essentials</t>
  </si>
  <si>
    <t>Pro 400 SFF Country Kit</t>
  </si>
  <si>
    <t>Intel Core i5 vPro Essentials Raptor Lake Label</t>
  </si>
  <si>
    <t>HP Packaging Tag SN+MAC1+MAC2+PKID SVC</t>
  </si>
  <si>
    <t xml:space="preserve">HP Pro SFF 400 G9 R </t>
  </si>
  <si>
    <t>9E0Z2UT, U0J15E</t>
  </si>
  <si>
    <t xml:space="preserve">HP/534pm/34"/VA/3440x1440/100Hz/5ms/Blck-Slvr/3R 
HP/534pm/34"/VA/3440x1440/100Hz/5ms/Blck-Slvr/3R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</si>
</sst>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Kč&quot;"/>
    <numFmt numFmtId="165" formatCode="#,##0&quot; Kč&quot;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1F4E79"/>
      <name val="Calibri"/>
      <family val="2"/>
      <charset val="238"/>
    </font>
    <font>
      <b/>
      <sz val="14"/>
      <color rgb="FF1F4E79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D9D9D9"/>
        <bgColor rgb="FFDAE3F3"/>
      </patternFill>
    </fill>
    <fill>
      <patternFill patternType="solid">
        <fgColor rgb="FFDAE3F3"/>
        <bgColor rgb="FFD9D9D9"/>
      </patternFill>
    </fill>
    <fill>
      <patternFill patternType="solid">
        <fgColor rgb="FFFBE5D6"/>
        <bgColor rgb="FFDAE3F3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4" fillId="0" borderId="0" xfId="0" applyFont="1" applyAlignment="1">
      <alignment horizontal="left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6" borderId="0" xfId="0" applyFill="1"/>
    <xf numFmtId="0" fontId="7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11" fontId="7" fillId="0" borderId="14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1" fillId="0" borderId="5" xfId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0" fillId="7" borderId="5" xfId="0" applyNumberFormat="1" applyFill="1" applyBorder="1" applyAlignment="1" applyProtection="1">
      <alignment horizontal="center" vertical="center" wrapText="1"/>
      <protection locked="0"/>
    </xf>
    <xf numFmtId="165" fontId="0" fillId="7" borderId="5" xfId="0" applyNumberFormat="1" applyFill="1" applyBorder="1" applyAlignment="1" applyProtection="1">
      <alignment horizontal="center" vertical="center"/>
      <protection locked="0"/>
    </xf>
    <xf numFmtId="165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tabSelected="1" topLeftCell="A12" zoomScale="82" zoomScaleNormal="82" workbookViewId="0">
      <selection activeCell="G22" sqref="G22"/>
    </sheetView>
  </sheetViews>
  <sheetFormatPr defaultColWidth="21.42578125" defaultRowHeight="45" customHeight="1" x14ac:dyDescent="0.25"/>
  <sheetData>
    <row r="1" spans="1:9" ht="45" customHeight="1" x14ac:dyDescent="0.25">
      <c r="A1" s="1" t="s">
        <v>202</v>
      </c>
      <c r="B1" s="2"/>
      <c r="C1" s="3"/>
      <c r="D1" s="3"/>
      <c r="E1" s="3"/>
      <c r="F1" s="4"/>
      <c r="G1" s="4"/>
      <c r="H1" s="5"/>
      <c r="I1" s="5"/>
    </row>
    <row r="2" spans="1:9" ht="45" customHeight="1" thickBot="1" x14ac:dyDescent="0.3">
      <c r="A2" s="6" t="s">
        <v>0</v>
      </c>
      <c r="B2" s="6"/>
      <c r="C2" s="3"/>
      <c r="D2" s="3"/>
      <c r="E2" s="3"/>
      <c r="F2" s="4"/>
      <c r="G2" s="4"/>
      <c r="H2" s="7"/>
      <c r="I2" s="7"/>
    </row>
    <row r="3" spans="1:9" ht="45" customHeight="1" thickBot="1" x14ac:dyDescent="0.3">
      <c r="A3" s="8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11" t="s">
        <v>6</v>
      </c>
      <c r="G3" s="11" t="s">
        <v>7</v>
      </c>
      <c r="H3" s="12" t="s">
        <v>8</v>
      </c>
      <c r="I3" s="13" t="s">
        <v>9</v>
      </c>
    </row>
    <row r="4" spans="1:9" ht="45" customHeight="1" thickBot="1" x14ac:dyDescent="0.3">
      <c r="A4" s="30">
        <v>1</v>
      </c>
      <c r="B4" s="31" t="s">
        <v>10</v>
      </c>
      <c r="C4" s="32" t="s">
        <v>77</v>
      </c>
      <c r="D4" s="33" t="s">
        <v>155</v>
      </c>
      <c r="E4" s="34" t="s">
        <v>11</v>
      </c>
      <c r="F4" s="30">
        <v>22</v>
      </c>
      <c r="G4" s="36" t="s">
        <v>155</v>
      </c>
      <c r="H4" s="37">
        <v>0</v>
      </c>
      <c r="I4" s="38">
        <f t="shared" ref="I4:I16" si="0">F4*H4</f>
        <v>0</v>
      </c>
    </row>
    <row r="5" spans="1:9" ht="45" customHeight="1" thickBot="1" x14ac:dyDescent="0.3">
      <c r="A5" s="30">
        <v>2</v>
      </c>
      <c r="B5" s="31" t="s">
        <v>12</v>
      </c>
      <c r="C5" s="32" t="s">
        <v>64</v>
      </c>
      <c r="D5" s="31" t="s">
        <v>64</v>
      </c>
      <c r="E5" s="35" t="s">
        <v>161</v>
      </c>
      <c r="F5" s="30">
        <v>35</v>
      </c>
      <c r="G5" s="36" t="s">
        <v>162</v>
      </c>
      <c r="H5" s="37">
        <v>0</v>
      </c>
      <c r="I5" s="38">
        <f t="shared" si="0"/>
        <v>0</v>
      </c>
    </row>
    <row r="6" spans="1:9" ht="45" customHeight="1" thickBot="1" x14ac:dyDescent="0.3">
      <c r="A6" s="30">
        <v>3</v>
      </c>
      <c r="B6" s="31" t="s">
        <v>13</v>
      </c>
      <c r="C6" s="31" t="s">
        <v>157</v>
      </c>
      <c r="D6" s="31" t="s">
        <v>157</v>
      </c>
      <c r="E6" s="35" t="s">
        <v>156</v>
      </c>
      <c r="F6" s="30">
        <v>30</v>
      </c>
      <c r="G6" s="36" t="s">
        <v>158</v>
      </c>
      <c r="H6" s="37">
        <v>0</v>
      </c>
      <c r="I6" s="38">
        <f t="shared" si="0"/>
        <v>0</v>
      </c>
    </row>
    <row r="7" spans="1:9" ht="45" customHeight="1" thickBot="1" x14ac:dyDescent="0.3">
      <c r="A7" s="30">
        <v>4</v>
      </c>
      <c r="B7" s="31" t="s">
        <v>14</v>
      </c>
      <c r="C7" s="31" t="s">
        <v>15</v>
      </c>
      <c r="D7" s="31" t="s">
        <v>15</v>
      </c>
      <c r="E7" s="35" t="s">
        <v>16</v>
      </c>
      <c r="F7" s="30">
        <v>10</v>
      </c>
      <c r="G7" s="36" t="s">
        <v>17</v>
      </c>
      <c r="H7" s="37">
        <v>0</v>
      </c>
      <c r="I7" s="38">
        <f t="shared" si="0"/>
        <v>0</v>
      </c>
    </row>
    <row r="8" spans="1:9" ht="57.75" customHeight="1" thickBot="1" x14ac:dyDescent="0.3">
      <c r="A8" s="30">
        <v>5</v>
      </c>
      <c r="B8" s="31" t="s">
        <v>66</v>
      </c>
      <c r="C8" s="31" t="s">
        <v>65</v>
      </c>
      <c r="D8" s="31" t="s">
        <v>65</v>
      </c>
      <c r="E8" s="35" t="s">
        <v>163</v>
      </c>
      <c r="F8" s="30">
        <v>32</v>
      </c>
      <c r="G8" s="36" t="s">
        <v>164</v>
      </c>
      <c r="H8" s="37">
        <v>0</v>
      </c>
      <c r="I8" s="38">
        <f t="shared" si="0"/>
        <v>0</v>
      </c>
    </row>
    <row r="9" spans="1:9" ht="45" customHeight="1" thickBot="1" x14ac:dyDescent="0.3">
      <c r="A9" s="30">
        <v>6</v>
      </c>
      <c r="B9" s="31" t="s">
        <v>18</v>
      </c>
      <c r="C9" s="31" t="s">
        <v>205</v>
      </c>
      <c r="D9" s="31" t="s">
        <v>205</v>
      </c>
      <c r="E9" s="35" t="s">
        <v>203</v>
      </c>
      <c r="F9" s="30">
        <v>65</v>
      </c>
      <c r="G9" s="36" t="s">
        <v>204</v>
      </c>
      <c r="H9" s="37">
        <v>0</v>
      </c>
      <c r="I9" s="38">
        <f t="shared" si="0"/>
        <v>0</v>
      </c>
    </row>
    <row r="10" spans="1:9" ht="45" customHeight="1" thickBot="1" x14ac:dyDescent="0.3">
      <c r="A10" s="30">
        <v>7</v>
      </c>
      <c r="B10" s="31" t="s">
        <v>19</v>
      </c>
      <c r="C10" s="31" t="s">
        <v>121</v>
      </c>
      <c r="D10" s="33" t="s">
        <v>159</v>
      </c>
      <c r="E10" s="34" t="s">
        <v>72</v>
      </c>
      <c r="F10" s="30">
        <v>4</v>
      </c>
      <c r="G10" s="36" t="s">
        <v>159</v>
      </c>
      <c r="H10" s="37">
        <v>0</v>
      </c>
      <c r="I10" s="38">
        <f t="shared" si="0"/>
        <v>0</v>
      </c>
    </row>
    <row r="11" spans="1:9" ht="81" customHeight="1" thickBot="1" x14ac:dyDescent="0.3">
      <c r="A11" s="30">
        <v>8</v>
      </c>
      <c r="B11" s="31" t="s">
        <v>70</v>
      </c>
      <c r="C11" s="31" t="s">
        <v>207</v>
      </c>
      <c r="D11" s="31" t="s">
        <v>208</v>
      </c>
      <c r="E11" s="35" t="s">
        <v>206</v>
      </c>
      <c r="F11" s="30">
        <v>12</v>
      </c>
      <c r="G11" s="36" t="s">
        <v>209</v>
      </c>
      <c r="H11" s="37">
        <v>0</v>
      </c>
      <c r="I11" s="38">
        <f t="shared" si="0"/>
        <v>0</v>
      </c>
    </row>
    <row r="12" spans="1:9" ht="45" customHeight="1" thickBot="1" x14ac:dyDescent="0.3">
      <c r="A12" s="30">
        <v>11</v>
      </c>
      <c r="B12" s="31" t="s">
        <v>160</v>
      </c>
      <c r="C12" s="31" t="s">
        <v>210</v>
      </c>
      <c r="D12" s="31" t="s">
        <v>211</v>
      </c>
      <c r="E12" s="34" t="s">
        <v>75</v>
      </c>
      <c r="F12" s="30">
        <v>35</v>
      </c>
      <c r="G12" s="36" t="s">
        <v>211</v>
      </c>
      <c r="H12" s="37">
        <v>0</v>
      </c>
      <c r="I12" s="38">
        <f t="shared" si="0"/>
        <v>0</v>
      </c>
    </row>
    <row r="13" spans="1:9" ht="81.75" customHeight="1" thickBot="1" x14ac:dyDescent="0.3">
      <c r="A13" s="30">
        <v>12</v>
      </c>
      <c r="B13" s="31" t="s">
        <v>71</v>
      </c>
      <c r="C13" s="31" t="s">
        <v>68</v>
      </c>
      <c r="D13" s="31" t="s">
        <v>67</v>
      </c>
      <c r="E13" s="35" t="s">
        <v>69</v>
      </c>
      <c r="F13" s="30">
        <v>3</v>
      </c>
      <c r="G13" s="36" t="s">
        <v>73</v>
      </c>
      <c r="H13" s="37">
        <v>0</v>
      </c>
      <c r="I13" s="38">
        <f t="shared" si="0"/>
        <v>0</v>
      </c>
    </row>
    <row r="14" spans="1:9" ht="81.75" customHeight="1" thickBot="1" x14ac:dyDescent="0.3">
      <c r="A14" s="30">
        <v>13</v>
      </c>
      <c r="B14" s="31" t="s">
        <v>19</v>
      </c>
      <c r="C14" s="31" t="s">
        <v>184</v>
      </c>
      <c r="D14" s="31" t="s">
        <v>187</v>
      </c>
      <c r="E14" s="34" t="s">
        <v>165</v>
      </c>
      <c r="F14" s="30">
        <v>2</v>
      </c>
      <c r="G14" s="39" t="s">
        <v>187</v>
      </c>
      <c r="H14" s="37">
        <v>0</v>
      </c>
      <c r="I14" s="38">
        <f t="shared" si="0"/>
        <v>0</v>
      </c>
    </row>
    <row r="15" spans="1:9" ht="45.75" thickBot="1" x14ac:dyDescent="0.3">
      <c r="A15" s="30">
        <v>14</v>
      </c>
      <c r="B15" s="31" t="s">
        <v>10</v>
      </c>
      <c r="C15" s="31" t="s">
        <v>185</v>
      </c>
      <c r="D15" s="31" t="s">
        <v>186</v>
      </c>
      <c r="E15" s="34" t="s">
        <v>183</v>
      </c>
      <c r="F15" s="30">
        <v>1</v>
      </c>
      <c r="G15" s="39" t="s">
        <v>186</v>
      </c>
      <c r="H15" s="37">
        <v>0</v>
      </c>
      <c r="I15" s="38">
        <f t="shared" si="0"/>
        <v>0</v>
      </c>
    </row>
    <row r="16" spans="1:9" ht="90.75" thickBot="1" x14ac:dyDescent="0.3">
      <c r="A16" s="30">
        <v>15</v>
      </c>
      <c r="B16" s="31" t="s">
        <v>199</v>
      </c>
      <c r="C16" s="31" t="s">
        <v>200</v>
      </c>
      <c r="D16" s="31" t="s">
        <v>242</v>
      </c>
      <c r="E16" s="35" t="s">
        <v>241</v>
      </c>
      <c r="F16" s="30">
        <v>1</v>
      </c>
      <c r="G16" s="36" t="s">
        <v>201</v>
      </c>
      <c r="H16" s="37">
        <v>0</v>
      </c>
      <c r="I16" s="38">
        <f t="shared" si="0"/>
        <v>0</v>
      </c>
    </row>
    <row r="17" spans="1:9" ht="45" customHeight="1" thickBot="1" x14ac:dyDescent="0.3">
      <c r="A17" s="42" t="s">
        <v>20</v>
      </c>
      <c r="B17" s="42"/>
      <c r="C17" s="42"/>
      <c r="D17" s="42"/>
      <c r="E17" s="42"/>
      <c r="F17" s="42"/>
      <c r="G17" s="14"/>
      <c r="H17" s="15">
        <f>SUM(H4:H16)</f>
        <v>0</v>
      </c>
      <c r="I17" s="16">
        <f>SUM(I4:I13)</f>
        <v>0</v>
      </c>
    </row>
    <row r="18" spans="1:9" ht="45" customHeight="1" thickBot="1" x14ac:dyDescent="0.3">
      <c r="A18" s="43" t="s">
        <v>21</v>
      </c>
      <c r="B18" s="43"/>
      <c r="C18" s="43"/>
      <c r="D18" s="43"/>
      <c r="E18" s="43"/>
      <c r="F18" s="43"/>
      <c r="G18" s="17"/>
      <c r="H18" s="18"/>
      <c r="I18" s="19">
        <f>(I17*1.21)</f>
        <v>0</v>
      </c>
    </row>
    <row r="19" spans="1:9" ht="45" customHeight="1" x14ac:dyDescent="0.25">
      <c r="A19" s="4"/>
      <c r="B19" s="4"/>
      <c r="C19" s="3"/>
      <c r="D19" s="3"/>
      <c r="E19" s="3"/>
      <c r="F19" s="4">
        <f>SUM(F4:F16)</f>
        <v>252</v>
      </c>
      <c r="G19" s="4"/>
    </row>
    <row r="20" spans="1:9" ht="45" customHeight="1" x14ac:dyDescent="0.25">
      <c r="C20" s="3"/>
      <c r="D20" s="3"/>
      <c r="F20" s="20"/>
      <c r="G20" s="21" t="s">
        <v>22</v>
      </c>
    </row>
  </sheetData>
  <mergeCells count="2">
    <mergeCell ref="A17:F17"/>
    <mergeCell ref="A18:F18"/>
  </mergeCells>
  <hyperlinks>
    <hyperlink ref="E4" location="'Konfigurace ID1'!A1" display="Konfigurace ID1"/>
    <hyperlink ref="E10" location="'Konfigurace ID2'!A1" display="Konfigurace ID7"/>
    <hyperlink ref="E12" location="'Konfigurace ID3'!A1" display="Konfigurace ID3"/>
    <hyperlink ref="E14" location="'Konfigurace ID4'!A1" display="Konfigurace ID4"/>
    <hyperlink ref="E15" location="'Konfigurace ID5'!A1" display="Konfigurace ID5"/>
  </hyperlinks>
  <pageMargins left="0.7" right="0.7" top="0.78740157499999996" bottom="0.78740157499999996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zoomScaleNormal="100" workbookViewId="0">
      <selection activeCell="B1" sqref="B1"/>
    </sheetView>
  </sheetViews>
  <sheetFormatPr defaultRowHeight="15" x14ac:dyDescent="0.25"/>
  <cols>
    <col min="1" max="1" width="14.42578125" bestFit="1" customWidth="1"/>
    <col min="2" max="2" width="79.7109375" bestFit="1" customWidth="1"/>
  </cols>
  <sheetData>
    <row r="1" spans="1:2" ht="15.75" thickBot="1" x14ac:dyDescent="0.3">
      <c r="B1" s="22" t="s">
        <v>77</v>
      </c>
    </row>
    <row r="2" spans="1:2" x14ac:dyDescent="0.25">
      <c r="A2" s="44" t="s">
        <v>78</v>
      </c>
      <c r="B2" s="46" t="s">
        <v>109</v>
      </c>
    </row>
    <row r="3" spans="1:2" ht="15.75" thickBot="1" x14ac:dyDescent="0.3">
      <c r="A3" s="45"/>
      <c r="B3" s="47"/>
    </row>
    <row r="4" spans="1:2" ht="15.75" thickBot="1" x14ac:dyDescent="0.3">
      <c r="A4" s="23" t="s">
        <v>79</v>
      </c>
      <c r="B4" s="24" t="s">
        <v>80</v>
      </c>
    </row>
    <row r="5" spans="1:2" ht="15.75" thickBot="1" x14ac:dyDescent="0.3">
      <c r="A5" s="23" t="s">
        <v>81</v>
      </c>
      <c r="B5" s="24" t="s">
        <v>53</v>
      </c>
    </row>
    <row r="6" spans="1:2" ht="15.75" thickBot="1" x14ac:dyDescent="0.3">
      <c r="A6" s="23" t="s">
        <v>82</v>
      </c>
      <c r="B6" s="24" t="s">
        <v>24</v>
      </c>
    </row>
    <row r="7" spans="1:2" ht="15.75" thickBot="1" x14ac:dyDescent="0.3">
      <c r="A7" s="23" t="s">
        <v>83</v>
      </c>
      <c r="B7" s="24" t="s">
        <v>40</v>
      </c>
    </row>
    <row r="8" spans="1:2" ht="15.75" thickBot="1" x14ac:dyDescent="0.3">
      <c r="A8" s="23" t="s">
        <v>84</v>
      </c>
      <c r="B8" s="24" t="s">
        <v>85</v>
      </c>
    </row>
    <row r="9" spans="1:2" x14ac:dyDescent="0.25">
      <c r="A9" s="44" t="s">
        <v>86</v>
      </c>
      <c r="B9" s="46" t="s">
        <v>112</v>
      </c>
    </row>
    <row r="10" spans="1:2" ht="15.75" thickBot="1" x14ac:dyDescent="0.3">
      <c r="A10" s="45"/>
      <c r="B10" s="47"/>
    </row>
    <row r="11" spans="1:2" ht="15.75" thickBot="1" x14ac:dyDescent="0.3">
      <c r="A11" s="23" t="s">
        <v>87</v>
      </c>
      <c r="B11" s="24" t="s">
        <v>88</v>
      </c>
    </row>
    <row r="12" spans="1:2" ht="15.75" thickBot="1" x14ac:dyDescent="0.3">
      <c r="A12" s="23" t="s">
        <v>89</v>
      </c>
      <c r="B12" s="24" t="s">
        <v>41</v>
      </c>
    </row>
    <row r="13" spans="1:2" ht="15.75" thickBot="1" x14ac:dyDescent="0.3">
      <c r="A13" s="23" t="s">
        <v>90</v>
      </c>
      <c r="B13" s="24" t="s">
        <v>91</v>
      </c>
    </row>
    <row r="14" spans="1:2" ht="15.75" thickBot="1" x14ac:dyDescent="0.3">
      <c r="A14" s="23" t="s">
        <v>92</v>
      </c>
      <c r="B14" s="24" t="s">
        <v>42</v>
      </c>
    </row>
    <row r="15" spans="1:2" x14ac:dyDescent="0.25">
      <c r="A15" s="44" t="s">
        <v>93</v>
      </c>
      <c r="B15" s="46" t="s">
        <v>43</v>
      </c>
    </row>
    <row r="16" spans="1:2" ht="15.75" thickBot="1" x14ac:dyDescent="0.3">
      <c r="A16" s="45"/>
      <c r="B16" s="47"/>
    </row>
    <row r="17" spans="1:2" ht="15.75" thickBot="1" x14ac:dyDescent="0.3">
      <c r="A17" s="23" t="s">
        <v>94</v>
      </c>
      <c r="B17" s="24" t="s">
        <v>44</v>
      </c>
    </row>
    <row r="18" spans="1:2" ht="15.75" thickBot="1" x14ac:dyDescent="0.3">
      <c r="A18" s="23" t="s">
        <v>95</v>
      </c>
      <c r="B18" s="24" t="s">
        <v>76</v>
      </c>
    </row>
    <row r="19" spans="1:2" ht="15.75" thickBot="1" x14ac:dyDescent="0.3">
      <c r="A19" s="23" t="s">
        <v>96</v>
      </c>
      <c r="B19" s="24" t="s">
        <v>45</v>
      </c>
    </row>
    <row r="20" spans="1:2" ht="15.75" thickBot="1" x14ac:dyDescent="0.3">
      <c r="A20" s="23" t="s">
        <v>97</v>
      </c>
      <c r="B20" s="24" t="s">
        <v>98</v>
      </c>
    </row>
    <row r="21" spans="1:2" ht="15.75" thickBot="1" x14ac:dyDescent="0.3">
      <c r="A21" s="23" t="s">
        <v>99</v>
      </c>
      <c r="B21" s="24" t="s">
        <v>59</v>
      </c>
    </row>
    <row r="22" spans="1:2" x14ac:dyDescent="0.25">
      <c r="A22" s="44" t="s">
        <v>100</v>
      </c>
      <c r="B22" s="46" t="s">
        <v>51</v>
      </c>
    </row>
    <row r="23" spans="1:2" ht="15.75" thickBot="1" x14ac:dyDescent="0.3">
      <c r="A23" s="45"/>
      <c r="B23" s="47"/>
    </row>
    <row r="24" spans="1:2" ht="15.75" thickBot="1" x14ac:dyDescent="0.3">
      <c r="A24" s="23" t="s">
        <v>101</v>
      </c>
      <c r="B24" s="24" t="s">
        <v>50</v>
      </c>
    </row>
    <row r="25" spans="1:2" ht="15.75" thickBot="1" x14ac:dyDescent="0.3">
      <c r="A25" s="23" t="s">
        <v>102</v>
      </c>
      <c r="B25" s="24" t="s">
        <v>46</v>
      </c>
    </row>
    <row r="26" spans="1:2" ht="15.75" thickBot="1" x14ac:dyDescent="0.3">
      <c r="A26" s="23" t="s">
        <v>103</v>
      </c>
      <c r="B26" s="24" t="s">
        <v>48</v>
      </c>
    </row>
    <row r="27" spans="1:2" ht="15.75" thickBot="1" x14ac:dyDescent="0.3">
      <c r="A27" s="23" t="s">
        <v>104</v>
      </c>
      <c r="B27" s="24" t="s">
        <v>105</v>
      </c>
    </row>
    <row r="28" spans="1:2" ht="15.75" thickBot="1" x14ac:dyDescent="0.3">
      <c r="A28" s="23" t="s">
        <v>106</v>
      </c>
      <c r="B28" s="24" t="s">
        <v>47</v>
      </c>
    </row>
    <row r="29" spans="1:2" ht="15.75" thickBot="1" x14ac:dyDescent="0.3">
      <c r="A29" s="23" t="s">
        <v>107</v>
      </c>
      <c r="B29" s="24" t="s">
        <v>49</v>
      </c>
    </row>
    <row r="30" spans="1:2" ht="15.75" thickBot="1" x14ac:dyDescent="0.3">
      <c r="A30" s="23" t="s">
        <v>108</v>
      </c>
      <c r="B30" s="24" t="s">
        <v>39</v>
      </c>
    </row>
    <row r="31" spans="1:2" ht="15.75" thickBot="1" x14ac:dyDescent="0.3">
      <c r="A31" s="23" t="s">
        <v>110</v>
      </c>
      <c r="B31" s="24" t="s">
        <v>52</v>
      </c>
    </row>
    <row r="32" spans="1:2" ht="15.75" thickBot="1" x14ac:dyDescent="0.3">
      <c r="A32" s="25" t="s">
        <v>111</v>
      </c>
      <c r="B32" s="24" t="s">
        <v>54</v>
      </c>
    </row>
    <row r="33" spans="1:2" ht="15.75" thickBot="1" x14ac:dyDescent="0.3">
      <c r="A33" s="26" t="s">
        <v>113</v>
      </c>
      <c r="B33" s="27" t="s">
        <v>114</v>
      </c>
    </row>
    <row r="34" spans="1:2" ht="15.75" thickBot="1" x14ac:dyDescent="0.3">
      <c r="A34" s="23" t="s">
        <v>115</v>
      </c>
      <c r="B34" s="24" t="s">
        <v>35</v>
      </c>
    </row>
    <row r="35" spans="1:2" ht="15.75" thickBot="1" x14ac:dyDescent="0.3">
      <c r="A35" s="23" t="s">
        <v>116</v>
      </c>
      <c r="B35" s="24" t="s">
        <v>117</v>
      </c>
    </row>
    <row r="36" spans="1:2" ht="15.75" thickBot="1" x14ac:dyDescent="0.3">
      <c r="A36" s="23" t="s">
        <v>118</v>
      </c>
      <c r="B36" s="24" t="s">
        <v>119</v>
      </c>
    </row>
    <row r="37" spans="1:2" ht="15.75" thickBot="1" x14ac:dyDescent="0.3">
      <c r="A37" s="23" t="s">
        <v>120</v>
      </c>
      <c r="B37" s="24" t="s">
        <v>56</v>
      </c>
    </row>
  </sheetData>
  <mergeCells count="8">
    <mergeCell ref="A22:A23"/>
    <mergeCell ref="B22:B23"/>
    <mergeCell ref="A2:A3"/>
    <mergeCell ref="B2:B3"/>
    <mergeCell ref="A9:A10"/>
    <mergeCell ref="B9:B10"/>
    <mergeCell ref="A15:A16"/>
    <mergeCell ref="B15:B16"/>
  </mergeCells>
  <pageMargins left="0.7" right="0.7" top="0.78740157499999996" bottom="0.78740157499999996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zoomScaleNormal="100" workbookViewId="0">
      <selection activeCell="A2" sqref="A2:A3"/>
    </sheetView>
  </sheetViews>
  <sheetFormatPr defaultRowHeight="15" x14ac:dyDescent="0.25"/>
  <cols>
    <col min="1" max="1" width="14.5703125" bestFit="1" customWidth="1"/>
    <col min="2" max="2" width="68.7109375" bestFit="1" customWidth="1"/>
  </cols>
  <sheetData>
    <row r="1" spans="1:2" ht="15.75" thickBot="1" x14ac:dyDescent="0.3">
      <c r="B1" s="22" t="s">
        <v>121</v>
      </c>
    </row>
    <row r="2" spans="1:2" x14ac:dyDescent="0.25">
      <c r="A2" s="44" t="s">
        <v>122</v>
      </c>
      <c r="B2" s="44" t="s">
        <v>143</v>
      </c>
    </row>
    <row r="3" spans="1:2" ht="15.75" thickBot="1" x14ac:dyDescent="0.3">
      <c r="A3" s="45"/>
      <c r="B3" s="45"/>
    </row>
    <row r="4" spans="1:2" ht="15.75" thickBot="1" x14ac:dyDescent="0.3">
      <c r="A4" s="23" t="s">
        <v>79</v>
      </c>
      <c r="B4" s="24" t="s">
        <v>80</v>
      </c>
    </row>
    <row r="5" spans="1:2" ht="15.75" thickBot="1" x14ac:dyDescent="0.3">
      <c r="A5" s="23" t="s">
        <v>123</v>
      </c>
      <c r="B5" s="24" t="s">
        <v>57</v>
      </c>
    </row>
    <row r="6" spans="1:2" ht="15.75" thickBot="1" x14ac:dyDescent="0.3">
      <c r="A6" s="23" t="s">
        <v>62</v>
      </c>
      <c r="B6" s="24" t="s">
        <v>53</v>
      </c>
    </row>
    <row r="7" spans="1:2" ht="15.75" thickBot="1" x14ac:dyDescent="0.3">
      <c r="A7" s="23" t="s">
        <v>124</v>
      </c>
      <c r="B7" s="24" t="s">
        <v>24</v>
      </c>
    </row>
    <row r="8" spans="1:2" ht="15.75" thickBot="1" x14ac:dyDescent="0.3">
      <c r="A8" s="23" t="s">
        <v>83</v>
      </c>
      <c r="B8" s="24" t="s">
        <v>40</v>
      </c>
    </row>
    <row r="9" spans="1:2" ht="15.75" thickBot="1" x14ac:dyDescent="0.3">
      <c r="A9" s="23" t="s">
        <v>125</v>
      </c>
      <c r="B9" s="24" t="s">
        <v>85</v>
      </c>
    </row>
    <row r="10" spans="1:2" x14ac:dyDescent="0.25">
      <c r="A10" s="44" t="s">
        <v>126</v>
      </c>
      <c r="B10" s="46" t="s">
        <v>144</v>
      </c>
    </row>
    <row r="11" spans="1:2" ht="15.75" thickBot="1" x14ac:dyDescent="0.3">
      <c r="A11" s="45"/>
      <c r="B11" s="47"/>
    </row>
    <row r="12" spans="1:2" ht="15.75" thickBot="1" x14ac:dyDescent="0.3">
      <c r="A12" s="23" t="s">
        <v>127</v>
      </c>
      <c r="B12" s="24" t="s">
        <v>128</v>
      </c>
    </row>
    <row r="13" spans="1:2" ht="15.75" thickBot="1" x14ac:dyDescent="0.3">
      <c r="A13" s="23" t="s">
        <v>129</v>
      </c>
      <c r="B13" s="24" t="s">
        <v>58</v>
      </c>
    </row>
    <row r="14" spans="1:2" ht="15.75" thickBot="1" x14ac:dyDescent="0.3">
      <c r="A14" s="23" t="s">
        <v>130</v>
      </c>
      <c r="B14" s="24" t="s">
        <v>42</v>
      </c>
    </row>
    <row r="15" spans="1:2" x14ac:dyDescent="0.25">
      <c r="A15" s="44" t="s">
        <v>131</v>
      </c>
      <c r="B15" s="44" t="s">
        <v>43</v>
      </c>
    </row>
    <row r="16" spans="1:2" ht="15.75" thickBot="1" x14ac:dyDescent="0.3">
      <c r="A16" s="45"/>
      <c r="B16" s="45"/>
    </row>
    <row r="17" spans="1:2" ht="15.75" thickBot="1" x14ac:dyDescent="0.3">
      <c r="A17" s="23" t="s">
        <v>132</v>
      </c>
      <c r="B17" s="24" t="s">
        <v>44</v>
      </c>
    </row>
    <row r="18" spans="1:2" ht="15.75" thickBot="1" x14ac:dyDescent="0.3">
      <c r="A18" s="23" t="s">
        <v>133</v>
      </c>
      <c r="B18" s="24" t="s">
        <v>76</v>
      </c>
    </row>
    <row r="19" spans="1:2" ht="15.75" thickBot="1" x14ac:dyDescent="0.3">
      <c r="A19" s="23" t="s">
        <v>134</v>
      </c>
      <c r="B19" s="24" t="s">
        <v>45</v>
      </c>
    </row>
    <row r="20" spans="1:2" ht="15.75" thickBot="1" x14ac:dyDescent="0.3">
      <c r="A20" s="23" t="s">
        <v>135</v>
      </c>
      <c r="B20" s="24" t="s">
        <v>136</v>
      </c>
    </row>
    <row r="21" spans="1:2" ht="15.75" thickBot="1" x14ac:dyDescent="0.3">
      <c r="A21" s="23" t="s">
        <v>137</v>
      </c>
      <c r="B21" s="24" t="s">
        <v>138</v>
      </c>
    </row>
    <row r="22" spans="1:2" ht="15.75" thickBot="1" x14ac:dyDescent="0.3">
      <c r="A22" s="23" t="s">
        <v>139</v>
      </c>
      <c r="B22" s="24" t="s">
        <v>60</v>
      </c>
    </row>
    <row r="23" spans="1:2" ht="15.75" thickBot="1" x14ac:dyDescent="0.3">
      <c r="A23" s="23" t="s">
        <v>140</v>
      </c>
      <c r="B23" s="24" t="s">
        <v>50</v>
      </c>
    </row>
    <row r="24" spans="1:2" ht="15.75" thickBot="1" x14ac:dyDescent="0.3">
      <c r="A24" s="23" t="s">
        <v>141</v>
      </c>
      <c r="B24" s="24" t="s">
        <v>142</v>
      </c>
    </row>
    <row r="25" spans="1:2" ht="15.75" thickBot="1" x14ac:dyDescent="0.3">
      <c r="A25" s="26" t="s">
        <v>145</v>
      </c>
      <c r="B25" s="27" t="s">
        <v>48</v>
      </c>
    </row>
    <row r="26" spans="1:2" ht="15.75" thickBot="1" x14ac:dyDescent="0.3">
      <c r="A26" s="23" t="s">
        <v>104</v>
      </c>
      <c r="B26" s="24" t="s">
        <v>105</v>
      </c>
    </row>
    <row r="27" spans="1:2" ht="15.75" thickBot="1" x14ac:dyDescent="0.3">
      <c r="A27" s="23" t="s">
        <v>61</v>
      </c>
      <c r="B27" s="24" t="s">
        <v>47</v>
      </c>
    </row>
    <row r="28" spans="1:2" ht="15.75" thickBot="1" x14ac:dyDescent="0.3">
      <c r="A28" s="23" t="s">
        <v>146</v>
      </c>
      <c r="B28" s="24" t="s">
        <v>49</v>
      </c>
    </row>
    <row r="29" spans="1:2" ht="15.75" thickBot="1" x14ac:dyDescent="0.3">
      <c r="A29" s="23" t="s">
        <v>147</v>
      </c>
      <c r="B29" s="24" t="s">
        <v>39</v>
      </c>
    </row>
    <row r="30" spans="1:2" ht="15.75" thickBot="1" x14ac:dyDescent="0.3">
      <c r="A30" s="23" t="s">
        <v>148</v>
      </c>
      <c r="B30" s="24" t="s">
        <v>52</v>
      </c>
    </row>
    <row r="31" spans="1:2" ht="15.75" thickBot="1" x14ac:dyDescent="0.3">
      <c r="A31" s="25" t="s">
        <v>149</v>
      </c>
      <c r="B31" s="24" t="s">
        <v>54</v>
      </c>
    </row>
    <row r="32" spans="1:2" ht="15.75" thickBot="1" x14ac:dyDescent="0.3">
      <c r="A32" s="23" t="s">
        <v>150</v>
      </c>
      <c r="B32" s="24" t="s">
        <v>151</v>
      </c>
    </row>
    <row r="33" spans="1:2" ht="15.75" thickBot="1" x14ac:dyDescent="0.3">
      <c r="A33" s="23" t="s">
        <v>115</v>
      </c>
      <c r="B33" s="24" t="s">
        <v>35</v>
      </c>
    </row>
    <row r="34" spans="1:2" ht="15.75" thickBot="1" x14ac:dyDescent="0.3">
      <c r="A34" s="23" t="s">
        <v>116</v>
      </c>
      <c r="B34" s="24" t="s">
        <v>117</v>
      </c>
    </row>
    <row r="35" spans="1:2" ht="15.75" thickBot="1" x14ac:dyDescent="0.3">
      <c r="A35" s="23" t="s">
        <v>152</v>
      </c>
      <c r="B35" s="24" t="s">
        <v>119</v>
      </c>
    </row>
    <row r="36" spans="1:2" ht="15.75" thickBot="1" x14ac:dyDescent="0.3">
      <c r="A36" s="23" t="s">
        <v>120</v>
      </c>
      <c r="B36" s="24" t="s">
        <v>56</v>
      </c>
    </row>
  </sheetData>
  <mergeCells count="6">
    <mergeCell ref="A2:A3"/>
    <mergeCell ref="B2:B3"/>
    <mergeCell ref="A10:A11"/>
    <mergeCell ref="B10:B11"/>
    <mergeCell ref="A15:A16"/>
    <mergeCell ref="B15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" sqref="B1"/>
    </sheetView>
  </sheetViews>
  <sheetFormatPr defaultRowHeight="15" x14ac:dyDescent="0.25"/>
  <cols>
    <col min="1" max="1" width="14.42578125" bestFit="1" customWidth="1"/>
    <col min="2" max="2" width="57.7109375" bestFit="1" customWidth="1"/>
    <col min="6" max="6" width="7.42578125" customWidth="1"/>
  </cols>
  <sheetData>
    <row r="1" spans="1:2" ht="15.75" thickBot="1" x14ac:dyDescent="0.3">
      <c r="B1" s="22" t="s">
        <v>240</v>
      </c>
    </row>
    <row r="2" spans="1:2" ht="15.75" thickBot="1" x14ac:dyDescent="0.3">
      <c r="A2" s="40" t="s">
        <v>212</v>
      </c>
      <c r="B2" s="41" t="s">
        <v>233</v>
      </c>
    </row>
    <row r="3" spans="1:2" ht="15.75" thickBot="1" x14ac:dyDescent="0.3">
      <c r="A3" s="23" t="s">
        <v>213</v>
      </c>
      <c r="B3" s="24" t="s">
        <v>54</v>
      </c>
    </row>
    <row r="4" spans="1:2" ht="15.75" thickBot="1" x14ac:dyDescent="0.3">
      <c r="A4" s="23" t="s">
        <v>214</v>
      </c>
      <c r="B4" s="24" t="s">
        <v>234</v>
      </c>
    </row>
    <row r="5" spans="1:2" ht="15.75" thickBot="1" x14ac:dyDescent="0.3">
      <c r="A5" s="23" t="s">
        <v>215</v>
      </c>
      <c r="B5" s="24" t="s">
        <v>24</v>
      </c>
    </row>
    <row r="6" spans="1:2" ht="15.75" thickBot="1" x14ac:dyDescent="0.3">
      <c r="A6" s="23" t="s">
        <v>153</v>
      </c>
      <c r="B6" s="24" t="s">
        <v>40</v>
      </c>
    </row>
    <row r="7" spans="1:2" ht="15.75" thickBot="1" x14ac:dyDescent="0.3">
      <c r="A7" s="23" t="s">
        <v>216</v>
      </c>
      <c r="B7" s="24" t="s">
        <v>23</v>
      </c>
    </row>
    <row r="8" spans="1:2" ht="15.75" thickBot="1" x14ac:dyDescent="0.3">
      <c r="A8" s="23" t="s">
        <v>217</v>
      </c>
      <c r="B8" s="24" t="s">
        <v>235</v>
      </c>
    </row>
    <row r="9" spans="1:2" ht="15.75" thickBot="1" x14ac:dyDescent="0.3">
      <c r="A9" s="23" t="s">
        <v>218</v>
      </c>
      <c r="B9" s="24" t="s">
        <v>74</v>
      </c>
    </row>
    <row r="10" spans="1:2" ht="15.75" thickBot="1" x14ac:dyDescent="0.3">
      <c r="A10" s="23" t="s">
        <v>219</v>
      </c>
      <c r="B10" s="24" t="s">
        <v>25</v>
      </c>
    </row>
    <row r="11" spans="1:2" ht="15.75" thickBot="1" x14ac:dyDescent="0.3">
      <c r="A11" s="23" t="s">
        <v>220</v>
      </c>
      <c r="B11" s="24" t="s">
        <v>26</v>
      </c>
    </row>
    <row r="12" spans="1:2" ht="15.75" thickBot="1" x14ac:dyDescent="0.3">
      <c r="A12" s="23" t="s">
        <v>221</v>
      </c>
      <c r="B12" s="24" t="s">
        <v>236</v>
      </c>
    </row>
    <row r="13" spans="1:2" ht="15.75" thickBot="1" x14ac:dyDescent="0.3">
      <c r="A13" s="23" t="s">
        <v>222</v>
      </c>
      <c r="B13" s="24" t="s">
        <v>29</v>
      </c>
    </row>
    <row r="14" spans="1:2" ht="15.75" thickBot="1" x14ac:dyDescent="0.3">
      <c r="A14" s="23" t="s">
        <v>223</v>
      </c>
      <c r="B14" s="24" t="s">
        <v>28</v>
      </c>
    </row>
    <row r="15" spans="1:2" ht="15.75" thickBot="1" x14ac:dyDescent="0.3">
      <c r="A15" s="23" t="s">
        <v>224</v>
      </c>
      <c r="B15" s="24" t="s">
        <v>27</v>
      </c>
    </row>
    <row r="16" spans="1:2" ht="15.75" thickBot="1" x14ac:dyDescent="0.3">
      <c r="A16" s="23" t="s">
        <v>225</v>
      </c>
      <c r="B16" s="24" t="s">
        <v>31</v>
      </c>
    </row>
    <row r="17" spans="1:2" ht="15.75" thickBot="1" x14ac:dyDescent="0.3">
      <c r="A17" s="23" t="s">
        <v>226</v>
      </c>
      <c r="B17" s="24" t="s">
        <v>237</v>
      </c>
    </row>
    <row r="18" spans="1:2" ht="15.75" thickBot="1" x14ac:dyDescent="0.3">
      <c r="A18" s="23" t="s">
        <v>227</v>
      </c>
      <c r="B18" s="24" t="s">
        <v>30</v>
      </c>
    </row>
    <row r="19" spans="1:2" ht="15.75" thickBot="1" x14ac:dyDescent="0.3">
      <c r="A19" s="23" t="s">
        <v>228</v>
      </c>
      <c r="B19" s="24" t="s">
        <v>32</v>
      </c>
    </row>
    <row r="20" spans="1:2" ht="15.75" thickBot="1" x14ac:dyDescent="0.3">
      <c r="A20" s="23" t="s">
        <v>229</v>
      </c>
      <c r="B20" s="24" t="s">
        <v>33</v>
      </c>
    </row>
    <row r="21" spans="1:2" ht="15.75" thickBot="1" x14ac:dyDescent="0.3">
      <c r="A21" s="23" t="s">
        <v>230</v>
      </c>
      <c r="B21" s="24" t="s">
        <v>34</v>
      </c>
    </row>
    <row r="22" spans="1:2" ht="15.75" thickBot="1" x14ac:dyDescent="0.3">
      <c r="A22" s="23" t="s">
        <v>231</v>
      </c>
      <c r="B22" s="24" t="s">
        <v>238</v>
      </c>
    </row>
    <row r="23" spans="1:2" ht="15.75" thickBot="1" x14ac:dyDescent="0.3">
      <c r="A23" s="23" t="s">
        <v>36</v>
      </c>
      <c r="B23" s="24" t="s">
        <v>55</v>
      </c>
    </row>
    <row r="24" spans="1:2" ht="15.75" thickBot="1" x14ac:dyDescent="0.3">
      <c r="A24" s="23" t="s">
        <v>63</v>
      </c>
      <c r="B24" s="24" t="s">
        <v>239</v>
      </c>
    </row>
    <row r="25" spans="1:2" ht="15.75" thickBot="1" x14ac:dyDescent="0.3">
      <c r="A25" s="23" t="s">
        <v>232</v>
      </c>
      <c r="B25" s="24" t="s">
        <v>38</v>
      </c>
    </row>
    <row r="26" spans="1:2" ht="15.75" thickBot="1" x14ac:dyDescent="0.3">
      <c r="A26" s="23" t="s">
        <v>154</v>
      </c>
      <c r="B26" s="24" t="s">
        <v>37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5"/>
  <sheetViews>
    <sheetView zoomScale="115" zoomScaleNormal="115" workbookViewId="0">
      <selection activeCell="B1" sqref="B1"/>
    </sheetView>
  </sheetViews>
  <sheetFormatPr defaultColWidth="31.7109375" defaultRowHeight="15" x14ac:dyDescent="0.25"/>
  <cols>
    <col min="2" max="2" width="45.28515625" bestFit="1" customWidth="1"/>
  </cols>
  <sheetData>
    <row r="1" spans="1:2" ht="15.75" thickBot="1" x14ac:dyDescent="0.3">
      <c r="B1" s="22" t="s">
        <v>178</v>
      </c>
    </row>
    <row r="2" spans="1:2" ht="15" customHeight="1" x14ac:dyDescent="0.25">
      <c r="A2" s="44" t="s">
        <v>122</v>
      </c>
      <c r="B2" s="44" t="s">
        <v>143</v>
      </c>
    </row>
    <row r="3" spans="1:2" ht="15.75" thickBot="1" x14ac:dyDescent="0.3">
      <c r="A3" s="45"/>
      <c r="B3" s="45"/>
    </row>
    <row r="4" spans="1:2" ht="15.75" thickBot="1" x14ac:dyDescent="0.3">
      <c r="A4" s="23" t="s">
        <v>79</v>
      </c>
      <c r="B4" s="24" t="s">
        <v>80</v>
      </c>
    </row>
    <row r="5" spans="1:2" ht="15.75" thickBot="1" x14ac:dyDescent="0.3">
      <c r="A5" s="23" t="s">
        <v>62</v>
      </c>
      <c r="B5" s="24" t="s">
        <v>53</v>
      </c>
    </row>
    <row r="6" spans="1:2" ht="15.75" thickBot="1" x14ac:dyDescent="0.3">
      <c r="A6" s="23" t="s">
        <v>124</v>
      </c>
      <c r="B6" s="24" t="s">
        <v>24</v>
      </c>
    </row>
    <row r="7" spans="1:2" ht="15.75" thickBot="1" x14ac:dyDescent="0.3">
      <c r="A7" s="23" t="s">
        <v>166</v>
      </c>
      <c r="B7" s="24" t="s">
        <v>40</v>
      </c>
    </row>
    <row r="8" spans="1:2" ht="15.75" thickBot="1" x14ac:dyDescent="0.3">
      <c r="A8" s="23" t="s">
        <v>83</v>
      </c>
      <c r="B8" s="24" t="s">
        <v>40</v>
      </c>
    </row>
    <row r="9" spans="1:2" ht="24.75" customHeight="1" x14ac:dyDescent="0.25">
      <c r="A9" s="44" t="s">
        <v>125</v>
      </c>
      <c r="B9" s="44" t="s">
        <v>85</v>
      </c>
    </row>
    <row r="10" spans="1:2" ht="15.75" thickBot="1" x14ac:dyDescent="0.3">
      <c r="A10" s="45"/>
      <c r="B10" s="45"/>
    </row>
    <row r="11" spans="1:2" ht="15" customHeight="1" x14ac:dyDescent="0.25">
      <c r="A11" s="44" t="s">
        <v>126</v>
      </c>
      <c r="B11" s="44" t="s">
        <v>144</v>
      </c>
    </row>
    <row r="12" spans="1:2" ht="24.75" customHeight="1" thickBot="1" x14ac:dyDescent="0.3">
      <c r="A12" s="45"/>
      <c r="B12" s="45"/>
    </row>
    <row r="13" spans="1:2" ht="24.75" customHeight="1" thickBot="1" x14ac:dyDescent="0.3">
      <c r="A13" s="23" t="s">
        <v>167</v>
      </c>
      <c r="B13" s="24" t="s">
        <v>88</v>
      </c>
    </row>
    <row r="14" spans="1:2" ht="24.75" customHeight="1" thickBot="1" x14ac:dyDescent="0.3">
      <c r="A14" s="23" t="s">
        <v>168</v>
      </c>
      <c r="B14" s="24" t="s">
        <v>169</v>
      </c>
    </row>
    <row r="15" spans="1:2" ht="15.75" thickBot="1" x14ac:dyDescent="0.3">
      <c r="A15" s="23" t="s">
        <v>130</v>
      </c>
      <c r="B15" s="24" t="s">
        <v>42</v>
      </c>
    </row>
    <row r="16" spans="1:2" x14ac:dyDescent="0.25">
      <c r="A16" s="44" t="s">
        <v>131</v>
      </c>
      <c r="B16" s="44" t="s">
        <v>170</v>
      </c>
    </row>
    <row r="17" spans="1:2" ht="15.75" thickBot="1" x14ac:dyDescent="0.3">
      <c r="A17" s="45"/>
      <c r="B17" s="45"/>
    </row>
    <row r="18" spans="1:2" ht="15.75" thickBot="1" x14ac:dyDescent="0.3">
      <c r="A18" s="23" t="s">
        <v>132</v>
      </c>
      <c r="B18" s="24" t="s">
        <v>44</v>
      </c>
    </row>
    <row r="19" spans="1:2" ht="15.75" thickBot="1" x14ac:dyDescent="0.3">
      <c r="A19" s="28" t="s">
        <v>171</v>
      </c>
      <c r="B19" s="29" t="s">
        <v>172</v>
      </c>
    </row>
    <row r="20" spans="1:2" ht="24.75" customHeight="1" thickBot="1" x14ac:dyDescent="0.3">
      <c r="A20" s="23" t="s">
        <v>134</v>
      </c>
      <c r="B20" s="24" t="s">
        <v>45</v>
      </c>
    </row>
    <row r="21" spans="1:2" ht="15.75" thickBot="1" x14ac:dyDescent="0.3">
      <c r="A21" s="23" t="s">
        <v>135</v>
      </c>
      <c r="B21" s="24" t="s">
        <v>136</v>
      </c>
    </row>
    <row r="22" spans="1:2" ht="24.75" customHeight="1" thickBot="1" x14ac:dyDescent="0.3">
      <c r="A22" s="23" t="s">
        <v>137</v>
      </c>
      <c r="B22" s="24" t="s">
        <v>138</v>
      </c>
    </row>
    <row r="23" spans="1:2" x14ac:dyDescent="0.25">
      <c r="A23" s="44" t="s">
        <v>173</v>
      </c>
      <c r="B23" s="44" t="s">
        <v>60</v>
      </c>
    </row>
    <row r="24" spans="1:2" ht="15.75" thickBot="1" x14ac:dyDescent="0.3">
      <c r="A24" s="45"/>
      <c r="B24" s="45"/>
    </row>
    <row r="25" spans="1:2" x14ac:dyDescent="0.25">
      <c r="A25" s="44" t="s">
        <v>139</v>
      </c>
      <c r="B25" s="44" t="s">
        <v>60</v>
      </c>
    </row>
    <row r="26" spans="1:2" ht="15.75" thickBot="1" x14ac:dyDescent="0.3">
      <c r="A26" s="45"/>
      <c r="B26" s="45"/>
    </row>
    <row r="27" spans="1:2" ht="15.75" thickBot="1" x14ac:dyDescent="0.3">
      <c r="A27" s="23" t="s">
        <v>174</v>
      </c>
      <c r="B27" s="24" t="s">
        <v>50</v>
      </c>
    </row>
    <row r="28" spans="1:2" ht="15.75" thickBot="1" x14ac:dyDescent="0.3">
      <c r="A28" s="23" t="s">
        <v>140</v>
      </c>
      <c r="B28" s="24" t="s">
        <v>50</v>
      </c>
    </row>
    <row r="29" spans="1:2" ht="15.75" thickBot="1" x14ac:dyDescent="0.3">
      <c r="A29" s="23" t="s">
        <v>175</v>
      </c>
      <c r="B29" s="24" t="s">
        <v>142</v>
      </c>
    </row>
    <row r="30" spans="1:2" ht="15.75" thickBot="1" x14ac:dyDescent="0.3">
      <c r="A30" s="23" t="s">
        <v>141</v>
      </c>
      <c r="B30" s="24" t="s">
        <v>142</v>
      </c>
    </row>
    <row r="31" spans="1:2" ht="15.75" thickBot="1" x14ac:dyDescent="0.3">
      <c r="A31" s="23" t="s">
        <v>176</v>
      </c>
      <c r="B31" s="24" t="s">
        <v>48</v>
      </c>
    </row>
    <row r="32" spans="1:2" ht="15.75" thickBot="1" x14ac:dyDescent="0.3">
      <c r="A32" s="23" t="s">
        <v>145</v>
      </c>
      <c r="B32" s="24" t="s">
        <v>48</v>
      </c>
    </row>
    <row r="33" spans="1:2" ht="15.75" thickBot="1" x14ac:dyDescent="0.3">
      <c r="A33" s="23" t="s">
        <v>104</v>
      </c>
      <c r="B33" s="24" t="s">
        <v>105</v>
      </c>
    </row>
    <row r="34" spans="1:2" ht="24.75" customHeight="1" thickBot="1" x14ac:dyDescent="0.3">
      <c r="A34" s="23" t="s">
        <v>61</v>
      </c>
      <c r="B34" s="24" t="s">
        <v>47</v>
      </c>
    </row>
    <row r="35" spans="1:2" ht="15.75" thickBot="1" x14ac:dyDescent="0.3">
      <c r="A35" s="23" t="s">
        <v>146</v>
      </c>
      <c r="B35" s="24" t="s">
        <v>49</v>
      </c>
    </row>
    <row r="36" spans="1:2" ht="15.75" thickBot="1" x14ac:dyDescent="0.3">
      <c r="A36" s="23" t="s">
        <v>177</v>
      </c>
      <c r="B36" s="24" t="s">
        <v>15</v>
      </c>
    </row>
    <row r="37" spans="1:2" ht="15.75" thickBot="1" x14ac:dyDescent="0.3">
      <c r="A37" s="23" t="s">
        <v>147</v>
      </c>
      <c r="B37" s="24" t="s">
        <v>39</v>
      </c>
    </row>
    <row r="38" spans="1:2" ht="15.75" thickBot="1" x14ac:dyDescent="0.3">
      <c r="A38" s="23" t="s">
        <v>148</v>
      </c>
      <c r="B38" s="24" t="s">
        <v>52</v>
      </c>
    </row>
    <row r="39" spans="1:2" ht="15.75" thickBot="1" x14ac:dyDescent="0.3">
      <c r="A39" s="25" t="s">
        <v>149</v>
      </c>
      <c r="B39" s="24" t="s">
        <v>54</v>
      </c>
    </row>
    <row r="40" spans="1:2" ht="15.75" thickBot="1" x14ac:dyDescent="0.3">
      <c r="A40" s="23" t="s">
        <v>179</v>
      </c>
      <c r="B40" s="24" t="s">
        <v>180</v>
      </c>
    </row>
    <row r="41" spans="1:2" ht="15.75" thickBot="1" x14ac:dyDescent="0.3">
      <c r="A41" s="23" t="s">
        <v>36</v>
      </c>
      <c r="B41" s="24" t="s">
        <v>55</v>
      </c>
    </row>
    <row r="42" spans="1:2" x14ac:dyDescent="0.25">
      <c r="A42" s="44" t="s">
        <v>181</v>
      </c>
      <c r="B42" s="44" t="s">
        <v>182</v>
      </c>
    </row>
    <row r="43" spans="1:2" ht="15.75" thickBot="1" x14ac:dyDescent="0.3">
      <c r="A43" s="45"/>
      <c r="B43" s="45"/>
    </row>
    <row r="44" spans="1:2" ht="15.75" thickBot="1" x14ac:dyDescent="0.3">
      <c r="A44" s="23" t="s">
        <v>152</v>
      </c>
      <c r="B44" s="24" t="s">
        <v>119</v>
      </c>
    </row>
    <row r="45" spans="1:2" ht="15.75" thickBot="1" x14ac:dyDescent="0.3">
      <c r="A45" s="23" t="s">
        <v>120</v>
      </c>
      <c r="B45" s="24" t="s">
        <v>56</v>
      </c>
    </row>
  </sheetData>
  <mergeCells count="14">
    <mergeCell ref="B16:B17"/>
    <mergeCell ref="B11:B12"/>
    <mergeCell ref="B9:B10"/>
    <mergeCell ref="B2:B3"/>
    <mergeCell ref="A42:A43"/>
    <mergeCell ref="A25:A26"/>
    <mergeCell ref="B25:B26"/>
    <mergeCell ref="A23:A24"/>
    <mergeCell ref="B42:B43"/>
    <mergeCell ref="B23:B24"/>
    <mergeCell ref="A2:A3"/>
    <mergeCell ref="A9:A10"/>
    <mergeCell ref="A11:A12"/>
    <mergeCell ref="A16:A17"/>
  </mergeCells>
  <pageMargins left="0.7" right="0.7" top="0.78740157499999996" bottom="0.78740157499999996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16" workbookViewId="0">
      <selection activeCell="B46" sqref="B46"/>
    </sheetView>
  </sheetViews>
  <sheetFormatPr defaultColWidth="31.42578125" defaultRowHeight="15" x14ac:dyDescent="0.25"/>
  <cols>
    <col min="1" max="1" width="11.5703125" bestFit="1" customWidth="1"/>
    <col min="2" max="2" width="55.85546875" bestFit="1" customWidth="1"/>
  </cols>
  <sheetData>
    <row r="1" spans="1:2" ht="15.75" thickBot="1" x14ac:dyDescent="0.3">
      <c r="B1" s="22" t="s">
        <v>198</v>
      </c>
    </row>
    <row r="2" spans="1:2" x14ac:dyDescent="0.25">
      <c r="A2" s="44" t="s">
        <v>188</v>
      </c>
      <c r="B2" s="44" t="s">
        <v>193</v>
      </c>
    </row>
    <row r="3" spans="1:2" ht="15.75" thickBot="1" x14ac:dyDescent="0.3">
      <c r="A3" s="45"/>
      <c r="B3" s="45"/>
    </row>
    <row r="4" spans="1:2" ht="15.75" thickBot="1" x14ac:dyDescent="0.3">
      <c r="A4" s="23" t="s">
        <v>79</v>
      </c>
      <c r="B4" s="24" t="s">
        <v>80</v>
      </c>
    </row>
    <row r="5" spans="1:2" ht="15.75" thickBot="1" x14ac:dyDescent="0.3">
      <c r="A5" s="23" t="s">
        <v>81</v>
      </c>
      <c r="B5" s="24" t="s">
        <v>53</v>
      </c>
    </row>
    <row r="6" spans="1:2" ht="15.75" thickBot="1" x14ac:dyDescent="0.3">
      <c r="A6" s="23" t="s">
        <v>82</v>
      </c>
      <c r="B6" s="24" t="s">
        <v>24</v>
      </c>
    </row>
    <row r="7" spans="1:2" ht="15.75" thickBot="1" x14ac:dyDescent="0.3">
      <c r="A7" s="23" t="s">
        <v>166</v>
      </c>
      <c r="B7" s="24" t="s">
        <v>40</v>
      </c>
    </row>
    <row r="8" spans="1:2" ht="15.75" thickBot="1" x14ac:dyDescent="0.3">
      <c r="A8" s="23" t="s">
        <v>83</v>
      </c>
      <c r="B8" s="24" t="s">
        <v>40</v>
      </c>
    </row>
    <row r="9" spans="1:2" x14ac:dyDescent="0.25">
      <c r="A9" s="44" t="s">
        <v>84</v>
      </c>
      <c r="B9" s="44" t="s">
        <v>85</v>
      </c>
    </row>
    <row r="10" spans="1:2" ht="15.75" thickBot="1" x14ac:dyDescent="0.3">
      <c r="A10" s="45"/>
      <c r="B10" s="45"/>
    </row>
    <row r="11" spans="1:2" x14ac:dyDescent="0.25">
      <c r="A11" s="44" t="s">
        <v>86</v>
      </c>
      <c r="B11" s="44" t="s">
        <v>112</v>
      </c>
    </row>
    <row r="12" spans="1:2" ht="15.75" thickBot="1" x14ac:dyDescent="0.3">
      <c r="A12" s="45"/>
      <c r="B12" s="45"/>
    </row>
    <row r="13" spans="1:2" ht="15.75" thickBot="1" x14ac:dyDescent="0.3">
      <c r="A13" s="23" t="s">
        <v>87</v>
      </c>
      <c r="B13" s="24" t="s">
        <v>88</v>
      </c>
    </row>
    <row r="14" spans="1:2" x14ac:dyDescent="0.25">
      <c r="A14" s="44" t="s">
        <v>189</v>
      </c>
      <c r="B14" s="44" t="s">
        <v>190</v>
      </c>
    </row>
    <row r="15" spans="1:2" ht="15.75" thickBot="1" x14ac:dyDescent="0.3">
      <c r="A15" s="45"/>
      <c r="B15" s="45"/>
    </row>
    <row r="16" spans="1:2" ht="15.75" thickBot="1" x14ac:dyDescent="0.3">
      <c r="A16" s="23" t="s">
        <v>90</v>
      </c>
      <c r="B16" s="24" t="s">
        <v>91</v>
      </c>
    </row>
    <row r="17" spans="1:2" ht="15.75" thickBot="1" x14ac:dyDescent="0.3">
      <c r="A17" s="23" t="s">
        <v>92</v>
      </c>
      <c r="B17" s="24" t="s">
        <v>42</v>
      </c>
    </row>
    <row r="18" spans="1:2" x14ac:dyDescent="0.25">
      <c r="A18" s="44" t="s">
        <v>93</v>
      </c>
      <c r="B18" s="44" t="s">
        <v>170</v>
      </c>
    </row>
    <row r="19" spans="1:2" ht="15.75" thickBot="1" x14ac:dyDescent="0.3">
      <c r="A19" s="45"/>
      <c r="B19" s="45"/>
    </row>
    <row r="20" spans="1:2" ht="15.75" thickBot="1" x14ac:dyDescent="0.3">
      <c r="A20" s="23" t="s">
        <v>94</v>
      </c>
      <c r="B20" s="24" t="s">
        <v>44</v>
      </c>
    </row>
    <row r="21" spans="1:2" ht="15.75" thickBot="1" x14ac:dyDescent="0.3">
      <c r="A21" s="28" t="s">
        <v>191</v>
      </c>
      <c r="B21" s="29" t="s">
        <v>172</v>
      </c>
    </row>
    <row r="22" spans="1:2" ht="15.75" thickBot="1" x14ac:dyDescent="0.3">
      <c r="A22" s="23" t="s">
        <v>96</v>
      </c>
      <c r="B22" s="24" t="s">
        <v>45</v>
      </c>
    </row>
    <row r="23" spans="1:2" ht="15.75" thickBot="1" x14ac:dyDescent="0.3">
      <c r="A23" s="23" t="s">
        <v>97</v>
      </c>
      <c r="B23" s="24" t="s">
        <v>98</v>
      </c>
    </row>
    <row r="24" spans="1:2" ht="15.75" thickBot="1" x14ac:dyDescent="0.3">
      <c r="A24" s="23" t="s">
        <v>99</v>
      </c>
      <c r="B24" s="24" t="s">
        <v>59</v>
      </c>
    </row>
    <row r="25" spans="1:2" x14ac:dyDescent="0.25">
      <c r="A25" s="44" t="s">
        <v>192</v>
      </c>
      <c r="B25" s="44" t="s">
        <v>51</v>
      </c>
    </row>
    <row r="26" spans="1:2" ht="15.75" thickBot="1" x14ac:dyDescent="0.3">
      <c r="A26" s="45"/>
      <c r="B26" s="45"/>
    </row>
    <row r="27" spans="1:2" x14ac:dyDescent="0.25">
      <c r="A27" s="44" t="s">
        <v>100</v>
      </c>
      <c r="B27" s="44" t="s">
        <v>51</v>
      </c>
    </row>
    <row r="28" spans="1:2" ht="15.75" thickBot="1" x14ac:dyDescent="0.3">
      <c r="A28" s="45"/>
      <c r="B28" s="45"/>
    </row>
    <row r="29" spans="1:2" ht="15.75" thickBot="1" x14ac:dyDescent="0.3">
      <c r="A29" s="23" t="s">
        <v>194</v>
      </c>
      <c r="B29" s="24" t="s">
        <v>50</v>
      </c>
    </row>
    <row r="30" spans="1:2" ht="15.75" thickBot="1" x14ac:dyDescent="0.3">
      <c r="A30" s="23" t="s">
        <v>101</v>
      </c>
      <c r="B30" s="24" t="s">
        <v>50</v>
      </c>
    </row>
    <row r="31" spans="1:2" ht="15.75" thickBot="1" x14ac:dyDescent="0.3">
      <c r="A31" s="23" t="s">
        <v>195</v>
      </c>
      <c r="B31" s="24" t="s">
        <v>46</v>
      </c>
    </row>
    <row r="32" spans="1:2" ht="15.75" thickBot="1" x14ac:dyDescent="0.3">
      <c r="A32" s="23" t="s">
        <v>102</v>
      </c>
      <c r="B32" s="24" t="s">
        <v>46</v>
      </c>
    </row>
    <row r="33" spans="1:2" ht="15.75" thickBot="1" x14ac:dyDescent="0.3">
      <c r="A33" s="23" t="s">
        <v>196</v>
      </c>
      <c r="B33" s="24" t="s">
        <v>48</v>
      </c>
    </row>
    <row r="34" spans="1:2" ht="15.75" thickBot="1" x14ac:dyDescent="0.3">
      <c r="A34" s="23" t="s">
        <v>103</v>
      </c>
      <c r="B34" s="24" t="s">
        <v>48</v>
      </c>
    </row>
    <row r="35" spans="1:2" ht="15.75" thickBot="1" x14ac:dyDescent="0.3">
      <c r="A35" s="23" t="s">
        <v>104</v>
      </c>
      <c r="B35" s="24" t="s">
        <v>105</v>
      </c>
    </row>
    <row r="36" spans="1:2" ht="15.75" thickBot="1" x14ac:dyDescent="0.3">
      <c r="A36" s="23" t="s">
        <v>106</v>
      </c>
      <c r="B36" s="24" t="s">
        <v>47</v>
      </c>
    </row>
    <row r="37" spans="1:2" ht="15.75" thickBot="1" x14ac:dyDescent="0.3">
      <c r="A37" s="23" t="s">
        <v>107</v>
      </c>
      <c r="B37" s="24" t="s">
        <v>49</v>
      </c>
    </row>
    <row r="38" spans="1:2" ht="15.75" thickBot="1" x14ac:dyDescent="0.3">
      <c r="A38" s="23" t="s">
        <v>108</v>
      </c>
      <c r="B38" s="24" t="s">
        <v>39</v>
      </c>
    </row>
    <row r="39" spans="1:2" ht="15.75" thickBot="1" x14ac:dyDescent="0.3">
      <c r="A39" s="23" t="s">
        <v>110</v>
      </c>
      <c r="B39" s="24" t="s">
        <v>52</v>
      </c>
    </row>
    <row r="40" spans="1:2" ht="15.75" thickBot="1" x14ac:dyDescent="0.3">
      <c r="A40" s="25" t="s">
        <v>111</v>
      </c>
      <c r="B40" s="24" t="s">
        <v>54</v>
      </c>
    </row>
    <row r="41" spans="1:2" ht="15.75" thickBot="1" x14ac:dyDescent="0.3">
      <c r="A41" s="23" t="s">
        <v>179</v>
      </c>
      <c r="B41" s="24" t="s">
        <v>180</v>
      </c>
    </row>
    <row r="42" spans="1:2" ht="15.75" thickBot="1" x14ac:dyDescent="0.3">
      <c r="A42" s="23" t="s">
        <v>36</v>
      </c>
      <c r="B42" s="24" t="s">
        <v>55</v>
      </c>
    </row>
    <row r="43" spans="1:2" x14ac:dyDescent="0.25">
      <c r="A43" s="44" t="s">
        <v>181</v>
      </c>
      <c r="B43" s="44" t="s">
        <v>182</v>
      </c>
    </row>
    <row r="44" spans="1:2" ht="15.75" thickBot="1" x14ac:dyDescent="0.3">
      <c r="A44" s="45"/>
      <c r="B44" s="45"/>
    </row>
    <row r="45" spans="1:2" ht="15.75" thickBot="1" x14ac:dyDescent="0.3">
      <c r="A45" s="23" t="s">
        <v>118</v>
      </c>
      <c r="B45" s="24" t="s">
        <v>197</v>
      </c>
    </row>
    <row r="46" spans="1:2" ht="15.75" thickBot="1" x14ac:dyDescent="0.3">
      <c r="A46" s="23" t="s">
        <v>120</v>
      </c>
      <c r="B46" s="24" t="s">
        <v>56</v>
      </c>
    </row>
  </sheetData>
  <mergeCells count="16">
    <mergeCell ref="A27:A28"/>
    <mergeCell ref="B27:B28"/>
    <mergeCell ref="A43:A44"/>
    <mergeCell ref="B43:B44"/>
    <mergeCell ref="A14:A15"/>
    <mergeCell ref="B14:B15"/>
    <mergeCell ref="A18:A19"/>
    <mergeCell ref="B18:B19"/>
    <mergeCell ref="A25:A26"/>
    <mergeCell ref="B25:B26"/>
    <mergeCell ref="A2:A3"/>
    <mergeCell ref="B2:B3"/>
    <mergeCell ref="A9:A10"/>
    <mergeCell ref="B9:B10"/>
    <mergeCell ref="A11:A12"/>
    <mergeCell ref="B11:B1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83AE9B-8187-475F-AADD-AE27FF58D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97DF22-5D59-43A4-840E-FBAD628920BA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a7951faf-23fd-4a20-be1e-078bbe8d3a9a"/>
    <ds:schemaRef ds:uri="http://purl.org/dc/dcmitype/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6E88A69-B346-4D63-85FC-FE7FFE75AE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Technická specifikace</vt:lpstr>
      <vt:lpstr>Konfigurace ID1</vt:lpstr>
      <vt:lpstr>Konfigurace ID2</vt:lpstr>
      <vt:lpstr>Konfigurace ID3</vt:lpstr>
      <vt:lpstr>Konfigurace ID4</vt:lpstr>
      <vt:lpstr>Konfigurace ID5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Čistopis</dc:title>
  <dc:creator>Kovář Petr</dc:creator>
  <cp:lastModifiedBy>Kodýtková Zdeňka</cp:lastModifiedBy>
  <cp:lastPrinted>2025-06-18T11:26:34Z</cp:lastPrinted>
  <dcterms:created xsi:type="dcterms:W3CDTF">2023-11-10T13:03:38Z</dcterms:created>
  <dcterms:modified xsi:type="dcterms:W3CDTF">2025-06-18T11:26:45Z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