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net.pmdp.cz/sdilene-prostory/evidence-smluv-uloziste/SmlouvyRozpracovane/376-2024-PMDP/Kolo 3/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 l="1"/>
  <c r="E12" i="1" l="1"/>
  <c r="E11" i="1" l="1"/>
  <c r="E10" i="1"/>
  <c r="E9" i="1"/>
  <c r="E8" i="1"/>
  <c r="E7" i="1"/>
  <c r="H14" i="1" l="1"/>
  <c r="E6" i="1"/>
  <c r="E5" i="1"/>
  <c r="E4" i="1"/>
  <c r="E3" i="1"/>
  <c r="E2" i="1"/>
  <c r="E14" i="1" l="1"/>
</calcChain>
</file>

<file path=xl/sharedStrings.xml><?xml version="1.0" encoding="utf-8"?>
<sst xmlns="http://schemas.openxmlformats.org/spreadsheetml/2006/main" count="60" uniqueCount="47">
  <si>
    <t>počet kusů</t>
  </si>
  <si>
    <t>celkem cena bez DPH</t>
  </si>
  <si>
    <t>Mariánka</t>
  </si>
  <si>
    <t>odkaz vzor tisková data</t>
  </si>
  <si>
    <t>Název produktu</t>
  </si>
  <si>
    <t>Dopravní karty vydávané v systému Plzeňská karta a jejich užití :: O nás - Plzeňská karta (plzenskakarta.cz)</t>
  </si>
  <si>
    <t>Pořadové číslo</t>
  </si>
  <si>
    <t>vzor č. 1</t>
  </si>
  <si>
    <t>vzor č. 2</t>
  </si>
  <si>
    <t>vzor č. 3</t>
  </si>
  <si>
    <t>vzor č. 4</t>
  </si>
  <si>
    <t>vzor č. 5</t>
  </si>
  <si>
    <t>vzor č. 6</t>
  </si>
  <si>
    <t>vzor č. 7</t>
  </si>
  <si>
    <t>vzor č. 8</t>
  </si>
  <si>
    <t>vzor č. 9</t>
  </si>
  <si>
    <t>vzor č. 10</t>
  </si>
  <si>
    <t>vzor č. 11</t>
  </si>
  <si>
    <t>Plzeňská karta - standard</t>
  </si>
  <si>
    <t>Plzeňská mini - klíčenka (Locket)</t>
  </si>
  <si>
    <t>parametry, popis, specifikace produktu</t>
  </si>
  <si>
    <t>hodnocení váha v %</t>
  </si>
  <si>
    <t>poznámka</t>
  </si>
  <si>
    <t>Personalizovaný přívěšek PK</t>
  </si>
  <si>
    <t>příloha č. 1 - PK standard</t>
  </si>
  <si>
    <t>karta pro prvňáčky s dírou v kartě</t>
  </si>
  <si>
    <t>Zkratky:</t>
  </si>
  <si>
    <t xml:space="preserve">PK </t>
  </si>
  <si>
    <t>Plzeňská karta</t>
  </si>
  <si>
    <t>FCVP</t>
  </si>
  <si>
    <t>FC Viktoria Plzeň</t>
  </si>
  <si>
    <t>MF</t>
  </si>
  <si>
    <t>Mifare</t>
  </si>
  <si>
    <t>gravírování, číslované, MF Desfire 8k EV2 nebo EV3</t>
  </si>
  <si>
    <t>FCVP  standard</t>
  </si>
  <si>
    <t>FCVP extra</t>
  </si>
  <si>
    <t>FCVP dětská standard</t>
  </si>
  <si>
    <t>FCVP dětská extra</t>
  </si>
  <si>
    <t>FCVP ALL-in</t>
  </si>
  <si>
    <t>FCVP mládež</t>
  </si>
  <si>
    <t>FCVP celkem</t>
  </si>
  <si>
    <t>oboustranný potisk</t>
  </si>
  <si>
    <t>oboustranný potisk, 4/4, čip MF Desfire 8k EV1, kulatý otvor, dělení 1/3</t>
  </si>
  <si>
    <t>bílá karta bez potisku</t>
  </si>
  <si>
    <t>karty pro brigádníky a testovací karty</t>
  </si>
  <si>
    <t>Cena v Kč bez DPH</t>
  </si>
  <si>
    <t>vzor FCVP2024 permanetky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</si>
</sst>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2" fillId="0" borderId="0" xfId="0" applyNumberFormat="1" applyFont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/>
    <xf numFmtId="3" fontId="0" fillId="0" borderId="1" xfId="0" applyNumberForma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zenskakarta.cz/o-nas/vydavane-kar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11.85546875" customWidth="1"/>
    <col min="2" max="2" width="32.140625" customWidth="1"/>
    <col min="4" max="4" width="13" customWidth="1"/>
    <col min="5" max="5" width="13.42578125" customWidth="1"/>
    <col min="6" max="6" width="2.7109375" customWidth="1"/>
    <col min="7" max="7" width="64.42578125" customWidth="1"/>
    <col min="8" max="8" width="13" customWidth="1"/>
    <col min="9" max="9" width="30.140625" customWidth="1"/>
    <col min="10" max="10" width="33.7109375" customWidth="1"/>
  </cols>
  <sheetData>
    <row r="1" spans="1:10" ht="30" x14ac:dyDescent="0.25">
      <c r="A1" s="5" t="s">
        <v>6</v>
      </c>
      <c r="B1" s="4" t="s">
        <v>4</v>
      </c>
      <c r="C1" s="5" t="s">
        <v>0</v>
      </c>
      <c r="D1" s="9" t="s">
        <v>45</v>
      </c>
      <c r="E1" s="5" t="s">
        <v>1</v>
      </c>
      <c r="F1" s="5"/>
      <c r="G1" s="5" t="s">
        <v>20</v>
      </c>
      <c r="H1" s="5" t="s">
        <v>21</v>
      </c>
      <c r="I1" s="5" t="s">
        <v>3</v>
      </c>
      <c r="J1" s="5" t="s">
        <v>22</v>
      </c>
    </row>
    <row r="2" spans="1:10" x14ac:dyDescent="0.25">
      <c r="A2" s="3" t="s">
        <v>7</v>
      </c>
      <c r="B2" t="s">
        <v>18</v>
      </c>
      <c r="C2" s="1">
        <v>30000</v>
      </c>
      <c r="D2" s="10"/>
      <c r="E2" s="1">
        <f t="shared" ref="E2" si="0">C2*D2</f>
        <v>0</v>
      </c>
      <c r="F2" s="1"/>
      <c r="G2" t="s">
        <v>41</v>
      </c>
      <c r="H2" s="7">
        <v>80</v>
      </c>
      <c r="I2" t="s">
        <v>24</v>
      </c>
    </row>
    <row r="3" spans="1:10" x14ac:dyDescent="0.25">
      <c r="A3" s="3" t="s">
        <v>8</v>
      </c>
      <c r="B3" t="s">
        <v>23</v>
      </c>
      <c r="C3" s="1">
        <v>2500</v>
      </c>
      <c r="D3" s="10"/>
      <c r="E3" s="1">
        <f>C3*D3</f>
        <v>0</v>
      </c>
      <c r="F3" s="1"/>
      <c r="G3" t="s">
        <v>42</v>
      </c>
      <c r="H3" s="7">
        <v>3</v>
      </c>
      <c r="J3" t="s">
        <v>25</v>
      </c>
    </row>
    <row r="4" spans="1:10" x14ac:dyDescent="0.25">
      <c r="A4" s="3" t="s">
        <v>9</v>
      </c>
      <c r="B4" t="s">
        <v>19</v>
      </c>
      <c r="C4" s="1">
        <v>2500</v>
      </c>
      <c r="D4" s="10"/>
      <c r="E4" s="1">
        <f t="shared" ref="E4:E12" si="1">C4*D4</f>
        <v>0</v>
      </c>
      <c r="F4" s="1"/>
      <c r="G4" t="s">
        <v>33</v>
      </c>
      <c r="H4" s="7">
        <v>3</v>
      </c>
    </row>
    <row r="5" spans="1:10" x14ac:dyDescent="0.25">
      <c r="A5" s="3" t="s">
        <v>10</v>
      </c>
      <c r="B5" t="s">
        <v>2</v>
      </c>
      <c r="C5" s="1">
        <v>1000</v>
      </c>
      <c r="D5" s="10"/>
      <c r="E5" s="1">
        <f t="shared" si="1"/>
        <v>0</v>
      </c>
      <c r="F5" s="1"/>
      <c r="G5" t="s">
        <v>41</v>
      </c>
      <c r="H5" s="7">
        <v>2</v>
      </c>
    </row>
    <row r="6" spans="1:10" x14ac:dyDescent="0.25">
      <c r="A6" s="3" t="s">
        <v>11</v>
      </c>
      <c r="B6" t="s">
        <v>34</v>
      </c>
      <c r="C6" s="1">
        <v>1800</v>
      </c>
      <c r="D6" s="10"/>
      <c r="E6" s="1">
        <f t="shared" si="1"/>
        <v>0</v>
      </c>
      <c r="F6" s="1"/>
      <c r="G6" t="s">
        <v>41</v>
      </c>
      <c r="H6" s="7">
        <v>3</v>
      </c>
      <c r="I6" t="s">
        <v>46</v>
      </c>
    </row>
    <row r="7" spans="1:10" x14ac:dyDescent="0.25">
      <c r="A7" s="3" t="s">
        <v>12</v>
      </c>
      <c r="B7" t="s">
        <v>35</v>
      </c>
      <c r="C7" s="1">
        <v>5500</v>
      </c>
      <c r="D7" s="10"/>
      <c r="E7" s="1">
        <f t="shared" si="1"/>
        <v>0</v>
      </c>
      <c r="F7" s="1"/>
      <c r="G7" t="s">
        <v>41</v>
      </c>
      <c r="H7" s="7">
        <v>4</v>
      </c>
      <c r="I7" t="s">
        <v>46</v>
      </c>
    </row>
    <row r="8" spans="1:10" x14ac:dyDescent="0.25">
      <c r="A8" s="3" t="s">
        <v>13</v>
      </c>
      <c r="B8" t="s">
        <v>36</v>
      </c>
      <c r="C8" s="1">
        <v>100</v>
      </c>
      <c r="D8" s="10"/>
      <c r="E8" s="1">
        <f t="shared" si="1"/>
        <v>0</v>
      </c>
      <c r="F8" s="1"/>
      <c r="G8" t="s">
        <v>41</v>
      </c>
      <c r="H8" s="7">
        <v>1</v>
      </c>
      <c r="I8" t="s">
        <v>46</v>
      </c>
    </row>
    <row r="9" spans="1:10" x14ac:dyDescent="0.25">
      <c r="A9" s="3" t="s">
        <v>14</v>
      </c>
      <c r="B9" t="s">
        <v>37</v>
      </c>
      <c r="C9" s="1">
        <v>300</v>
      </c>
      <c r="D9" s="10"/>
      <c r="E9" s="1">
        <f t="shared" si="1"/>
        <v>0</v>
      </c>
      <c r="F9" s="1"/>
      <c r="G9" t="s">
        <v>41</v>
      </c>
      <c r="H9" s="7">
        <v>1</v>
      </c>
      <c r="I9" t="s">
        <v>46</v>
      </c>
    </row>
    <row r="10" spans="1:10" x14ac:dyDescent="0.25">
      <c r="A10" s="3" t="s">
        <v>15</v>
      </c>
      <c r="B10" t="s">
        <v>38</v>
      </c>
      <c r="C10" s="1">
        <v>200</v>
      </c>
      <c r="D10" s="10"/>
      <c r="E10" s="1">
        <f t="shared" si="1"/>
        <v>0</v>
      </c>
      <c r="F10" s="1"/>
      <c r="G10" t="s">
        <v>41</v>
      </c>
      <c r="H10" s="7">
        <v>1</v>
      </c>
      <c r="I10" t="s">
        <v>46</v>
      </c>
    </row>
    <row r="11" spans="1:10" x14ac:dyDescent="0.25">
      <c r="A11" s="3" t="s">
        <v>16</v>
      </c>
      <c r="B11" t="s">
        <v>39</v>
      </c>
      <c r="C11" s="1">
        <v>600</v>
      </c>
      <c r="D11" s="10"/>
      <c r="E11" s="1">
        <f t="shared" si="1"/>
        <v>0</v>
      </c>
      <c r="F11" s="1"/>
      <c r="G11" t="s">
        <v>41</v>
      </c>
      <c r="H11" s="7">
        <v>1</v>
      </c>
      <c r="I11" t="s">
        <v>46</v>
      </c>
    </row>
    <row r="12" spans="1:10" x14ac:dyDescent="0.25">
      <c r="A12" s="3" t="s">
        <v>17</v>
      </c>
      <c r="B12" t="s">
        <v>43</v>
      </c>
      <c r="C12" s="1">
        <v>300</v>
      </c>
      <c r="D12" s="10"/>
      <c r="E12" s="1">
        <f t="shared" si="1"/>
        <v>0</v>
      </c>
      <c r="F12" s="1"/>
      <c r="G12" t="s">
        <v>43</v>
      </c>
      <c r="H12" s="7">
        <v>1</v>
      </c>
      <c r="J12" t="s">
        <v>44</v>
      </c>
    </row>
    <row r="13" spans="1:10" x14ac:dyDescent="0.25">
      <c r="A13" s="3"/>
      <c r="B13" t="s">
        <v>40</v>
      </c>
      <c r="C13" s="1">
        <f>C6+C7+C8+C9+C10+C11</f>
        <v>8500</v>
      </c>
      <c r="D13" s="11"/>
      <c r="H13" s="3"/>
    </row>
    <row r="14" spans="1:10" x14ac:dyDescent="0.25">
      <c r="C14" s="6">
        <f>SUM(C2:C12)</f>
        <v>44800</v>
      </c>
      <c r="E14" s="6">
        <f>SUM(E2:E13)</f>
        <v>0</v>
      </c>
      <c r="F14" s="6"/>
      <c r="H14" s="8">
        <f>SUM(H2:H13)</f>
        <v>100</v>
      </c>
    </row>
    <row r="17" spans="1:2" x14ac:dyDescent="0.25">
      <c r="B17" s="2" t="s">
        <v>5</v>
      </c>
    </row>
    <row r="19" spans="1:2" x14ac:dyDescent="0.25">
      <c r="A19" t="s">
        <v>26</v>
      </c>
    </row>
    <row r="20" spans="1:2" x14ac:dyDescent="0.25">
      <c r="A20" t="s">
        <v>27</v>
      </c>
      <c r="B20" t="s">
        <v>28</v>
      </c>
    </row>
    <row r="21" spans="1:2" x14ac:dyDescent="0.25">
      <c r="A21" t="s">
        <v>29</v>
      </c>
      <c r="B21" t="s">
        <v>30</v>
      </c>
    </row>
    <row r="22" spans="1:2" x14ac:dyDescent="0.25">
      <c r="A22" t="s">
        <v>31</v>
      </c>
      <c r="B22" t="s">
        <v>32</v>
      </c>
    </row>
  </sheetData>
  <hyperlinks>
    <hyperlink ref="B17" r:id="rId1" display="https://www.plzenskakarta.cz/o-nas/vydavane-karty/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58CBE-C59A-4EEF-9EBA-A75B9D9C4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B0E093-B673-4920-B264-4E5EAD8EEBAE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a7951faf-23fd-4a20-be1e-078bbe8d3a9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8B7433-DBA7-4102-A57B-2141908C2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Nykles Václav</dc:creator>
  <cp:lastModifiedBy>Braun Milan, Ing.</cp:lastModifiedBy>
  <dcterms:created xsi:type="dcterms:W3CDTF">2022-08-17T08:39:34Z</dcterms:created>
  <dcterms:modified xsi:type="dcterms:W3CDTF">2024-12-17T09:10:01Z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