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4\Výzva č. 5 - 18.11.2024\Výzva\"/>
    </mc:Choice>
  </mc:AlternateContent>
  <workbookProtection workbookAlgorithmName="SHA-512" workbookHashValue="kBfyGe1xYJM6g2Sjn3lquALwK1dx/OIXHdtH9nisqq6IG72lv6Y+wv/O0Vcfo+0tU6SYrgh41GRz7/nZOj0Zpg==" workbookSaltValue="sWAojqQZuFYfIFTrFaheXw==" workbookSpinCount="100000" lockStructure="1"/>
  <bookViews>
    <workbookView xWindow="1845" yWindow="1950" windowWidth="28800" windowHeight="15345"/>
  </bookViews>
  <sheets>
    <sheet name="Technická specifikace" sheetId="1" r:id="rId1"/>
    <sheet name="Konfigurace ID1" sheetId="2" r:id="rId2"/>
    <sheet name="Konfigurace ID2" sheetId="3" r:id="rId3"/>
    <sheet name="Konfigurace ID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5" i="1" l="1"/>
  <c r="I13" i="1"/>
  <c r="I12" i="1"/>
  <c r="I9" i="1"/>
  <c r="I14" i="1"/>
  <c r="I11" i="1"/>
  <c r="I10" i="1"/>
  <c r="I8" i="1"/>
  <c r="I7" i="1"/>
  <c r="I6" i="1"/>
  <c r="I5" i="1"/>
  <c r="I15" i="1" l="1"/>
  <c r="I16" i="1"/>
</calcChain>
</file>

<file path=xl/sharedStrings.xml><?xml version="1.0" encoding="utf-8"?>
<sst xmlns="http://schemas.openxmlformats.org/spreadsheetml/2006/main" count="247" uniqueCount="203">
  <si>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</si>
  <si>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</si>
  <si>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</si>
  <si>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</si>
  <si>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</si>
  <si>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</si>
  <si>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</si>
  <si>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</si>
  <si>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</si>
  <si>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</si>
  <si>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</si>
  <si>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</si>
  <si>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</si>
  <si>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</si>
  <si>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</si>
  <si>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</si>
  <si>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</si>
  <si>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</si>
  <si>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</si>
  <si>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</si>
  <si>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</si>
  <si>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</si>
  <si>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</si>
  <si>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</si>
  <si>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4F5U1AV#BCM</t>
  </si>
  <si>
    <t>U7925E</t>
  </si>
  <si>
    <t>HP Elite SFF 600 G9 R 260W -Base Unit RCTO</t>
  </si>
  <si>
    <t>Intel Core i5-13500 2.50G 24MB 14 cores 65W CPU</t>
  </si>
  <si>
    <t>OS Localization CZECH-SK</t>
  </si>
  <si>
    <t>Windows 11 Pro 64</t>
  </si>
  <si>
    <t>16GB (2x8GB) DDR5 4800 UDIMM Memory</t>
  </si>
  <si>
    <t>4F5X2AV</t>
  </si>
  <si>
    <t>HP USB 320K Keyboard</t>
  </si>
  <si>
    <t>HP Black 125 Wired Mouse</t>
  </si>
  <si>
    <t>HDMI Port v2</t>
  </si>
  <si>
    <t>No Front Optional Port</t>
  </si>
  <si>
    <t>No Intel vPro</t>
  </si>
  <si>
    <t>SATA Power Cable Non-RF</t>
  </si>
  <si>
    <t>C13 1.83m Sticker Conventional Straight Desktop Power Cord</t>
  </si>
  <si>
    <t>No Included ODD</t>
  </si>
  <si>
    <t>1/1/1 (material/labor/onsite) SFF Warranty</t>
  </si>
  <si>
    <t>Single Unit (Small Form Factor) Packaging</t>
  </si>
  <si>
    <t>Elite 600 SFF Country Kit</t>
  </si>
  <si>
    <t>1/1/1 SFF Label</t>
  </si>
  <si>
    <t>7E1Z5AV</t>
  </si>
  <si>
    <t>HP Chassis Tag Service Variant 2</t>
  </si>
  <si>
    <t>AY130AV</t>
  </si>
  <si>
    <t>HP Packaging Tag SN+MAC1+UUID+PKID SVC</t>
  </si>
  <si>
    <t>HP Standard Delivery (Door/Dock) Desktop</t>
  </si>
  <si>
    <t>HP 5 year Next Business Day Onsite Desktop Hardware Support</t>
  </si>
  <si>
    <t>Standard Packaging</t>
  </si>
  <si>
    <t>OS Localization</t>
  </si>
  <si>
    <t>256GB PCIe NVMe Value Solid State Drive</t>
  </si>
  <si>
    <t>No Near Field Communication (No NFC)</t>
  </si>
  <si>
    <t>Intel AX211 Wi-Fi 6E 160 MHz +Bluetooth 5.3 WW WLAN</t>
  </si>
  <si>
    <t>No WWAN</t>
  </si>
  <si>
    <t>Active SmartCard</t>
  </si>
  <si>
    <t>C5 1.0m Sticker Conventional Power Cord</t>
  </si>
  <si>
    <t>HP Tamper Lock</t>
  </si>
  <si>
    <t>1/1/0 Warranty</t>
  </si>
  <si>
    <t>No vPro AMT supported</t>
  </si>
  <si>
    <t>Country Localization</t>
  </si>
  <si>
    <t>for TBT Clickpad Backlit num kypd spill-resistant KBD</t>
  </si>
  <si>
    <t>EU RED Pictogram Label</t>
  </si>
  <si>
    <t>Electronic Energy Star labeling (EStar)</t>
  </si>
  <si>
    <t>Electronic TCO Certified labeling</t>
  </si>
  <si>
    <t>HP Packaging Tag Service</t>
  </si>
  <si>
    <t>HP Deliv SVC Door/Dock NB</t>
  </si>
  <si>
    <t>Intel EVO verified design</t>
  </si>
  <si>
    <t>512GB PCIe NVMe Value Solid State Drive</t>
  </si>
  <si>
    <t>65 Watt nPFC USB-C Straight AC Adapter</t>
  </si>
  <si>
    <t>Clickpad Backlit spill-resistant Premium Keyboard</t>
  </si>
  <si>
    <t>4N735AV</t>
  </si>
  <si>
    <t>1Y629AV</t>
  </si>
  <si>
    <t>766U7AV</t>
  </si>
  <si>
    <t>HP 435 Multi-Device Wireless Mouse</t>
  </si>
  <si>
    <t>HP 125/ Drátová USB/ CZSK-Layout/ Černá</t>
  </si>
  <si>
    <t>HP 125/ Kancelářská/ Optická/ Drátová USB/ Černá</t>
  </si>
  <si>
    <t>Kabelová USB myš</t>
  </si>
  <si>
    <t>HP E27 G5
HP 5y Nbd Adv Exchange Large Monitor SVC</t>
  </si>
  <si>
    <t>HP E27 G5</t>
  </si>
  <si>
    <t>6N4E2AA, U0J13E</t>
  </si>
  <si>
    <t>Monitor 24´´</t>
  </si>
  <si>
    <t>Monitor 27"</t>
  </si>
  <si>
    <t>HP E24 G5</t>
  </si>
  <si>
    <t>HP E24 G5
HP 5y Next Business Day Response Advanced</t>
  </si>
  <si>
    <t>6N6E9AA, U0J13E</t>
  </si>
  <si>
    <t>Konfigurace ID2</t>
  </si>
  <si>
    <t>3B4Q5AA HP 435 Multi-Device Wireless Mouse</t>
  </si>
  <si>
    <t>265A9AA HP 125/ Kancelářská/ Optická/ Drátová USB/ Černá</t>
  </si>
  <si>
    <t>266C9AA  HP 125/ Drátová USB/ CZSK-Layout/ Černá</t>
  </si>
  <si>
    <t>6N6E9AA, U0J13E HP E24 G5
HP 5y Next Business Day Response Advanced</t>
  </si>
  <si>
    <t>6N4E2AA, U0J13E HP E27 G5
HP 5y Nbd Adv Exchange Large Monitor SVC</t>
  </si>
  <si>
    <t>Intel Core i5 Raptor Lake Label</t>
  </si>
  <si>
    <t>512GB 2280 PCIe NVMe Value Solid State Drive</t>
  </si>
  <si>
    <t>HP Elite SFF 600 G9 R</t>
  </si>
  <si>
    <t>Konfigurace ID3</t>
  </si>
  <si>
    <t>No Fingerprint Sensor</t>
  </si>
  <si>
    <t>Příloha č. 1 Dílčí výzvy DNS - Dodávky výpočetní techniky v roce 2024 - Technická specifikace a cenová nabídka</t>
  </si>
  <si>
    <t>HP EliteBook 660 G11</t>
  </si>
  <si>
    <t>902F1AV</t>
  </si>
  <si>
    <t>8C9M7AV</t>
  </si>
  <si>
    <t>No Country of Origin Restriction</t>
  </si>
  <si>
    <t>1Y632AV</t>
  </si>
  <si>
    <t>90G84AV</t>
  </si>
  <si>
    <t>4SS11AV#BCM</t>
  </si>
  <si>
    <t>90G35AV</t>
  </si>
  <si>
    <t>Dual AryMic 5MP USB2 IR WFOV Integrated Camera</t>
  </si>
  <si>
    <t>90G45AV</t>
  </si>
  <si>
    <t>90G89AV</t>
  </si>
  <si>
    <t>16GB (1x16GB) DDR5 5600 SODIMM Memory</t>
  </si>
  <si>
    <t>90H11AV</t>
  </si>
  <si>
    <t>90G32AV</t>
  </si>
  <si>
    <t>Pike Silver Aluminum for WLAN ID</t>
  </si>
  <si>
    <t>90G57AV</t>
  </si>
  <si>
    <t>90H30AV</t>
  </si>
  <si>
    <t>90G61AV</t>
  </si>
  <si>
    <t>90G56AV</t>
  </si>
  <si>
    <t>90H02AV</t>
  </si>
  <si>
    <t>90G30AV</t>
  </si>
  <si>
    <t>RX Long Life 56Whr Fast Charge 3 cell Battery</t>
  </si>
  <si>
    <t>90G25AV</t>
  </si>
  <si>
    <t>913R2AV#BCM</t>
  </si>
  <si>
    <t>913R6AV#BCM</t>
  </si>
  <si>
    <t>68V61AV#BCM</t>
  </si>
  <si>
    <t>913R1AV#ABB</t>
  </si>
  <si>
    <t>791T2AV</t>
  </si>
  <si>
    <t>Pre-Boot UEFI Wi-Fi support</t>
  </si>
  <si>
    <t>4N733AV</t>
  </si>
  <si>
    <t>4V0B5AV</t>
  </si>
  <si>
    <t>90G63AV</t>
  </si>
  <si>
    <t>HP EliteBook 660 16 inch G11 (U5-135U, UMA, RT USBC) IDS Base NB PC</t>
  </si>
  <si>
    <t>3AH75AV</t>
  </si>
  <si>
    <t>3E758AV</t>
  </si>
  <si>
    <t>16.0 inch AG WUXGA (1920x1200) LED UWVA 300 f5MP IR bnt LCD Panel</t>
  </si>
  <si>
    <t>8E4W1AV</t>
  </si>
  <si>
    <t>Core Ultra 5 sz3 G14 Label</t>
  </si>
  <si>
    <t>AY129AV</t>
  </si>
  <si>
    <t>YT925AV</t>
  </si>
  <si>
    <t>HP Chassis Tag w/SN and MAC1 and MAC2</t>
  </si>
  <si>
    <t>U85GJE</t>
  </si>
  <si>
    <t>HP 3y Premium Onsite Notebook</t>
  </si>
  <si>
    <t>ZD021A</t>
  </si>
  <si>
    <t>HP EliteBook 840 G11</t>
  </si>
  <si>
    <t>8M4Y0AV</t>
  </si>
  <si>
    <t>8M4Y7AV</t>
  </si>
  <si>
    <t>8M540AV</t>
  </si>
  <si>
    <t>8M4Y9AV</t>
  </si>
  <si>
    <t>8M506AV</t>
  </si>
  <si>
    <t>8M545AV</t>
  </si>
  <si>
    <t>16GB (2x8GB) DDR5 5600 SODIMM Memory</t>
  </si>
  <si>
    <t>8M558AV</t>
  </si>
  <si>
    <t>8M514AV</t>
  </si>
  <si>
    <t>8M571AV</t>
  </si>
  <si>
    <t>8M518AV</t>
  </si>
  <si>
    <t>8M513AV</t>
  </si>
  <si>
    <t>8M550AV</t>
  </si>
  <si>
    <t>8M4V8AV</t>
  </si>
  <si>
    <t>BX Long Life 56Whr Fast Charge 3 cell Battery</t>
  </si>
  <si>
    <t>8M4V5AV</t>
  </si>
  <si>
    <t>HP 65W Slim USB-C AC Adapter</t>
  </si>
  <si>
    <t>8M577AV#BCM</t>
  </si>
  <si>
    <t>8M576AV#BCM</t>
  </si>
  <si>
    <t>6B664AV#BCM</t>
  </si>
  <si>
    <t>C5 1.0m Sticker Premium Power Cord</t>
  </si>
  <si>
    <t>HP EliteBook 840 14 inch G11 (U7-165U, UMA, RT USBC) IDS Base NB PC</t>
  </si>
  <si>
    <t>14.0 inch AG WUXGA (1920x1200) WLED+LBL UWVA 400 f5MP IR bnt LCD Panel</t>
  </si>
  <si>
    <t>8M581AV#ABB</t>
  </si>
  <si>
    <t>X9H42AV</t>
  </si>
  <si>
    <t>8M520AV</t>
  </si>
  <si>
    <t>3AH72AV</t>
  </si>
  <si>
    <t>3E755AV</t>
  </si>
  <si>
    <t>8E4X6AV</t>
  </si>
  <si>
    <t>Intel Evo Core Ultra 7 sz3 G14 Label</t>
  </si>
  <si>
    <t>U85BQE</t>
  </si>
  <si>
    <t>7E9G9AV</t>
  </si>
  <si>
    <t>4F5H4AV</t>
  </si>
  <si>
    <t>7E1Y8AV</t>
  </si>
  <si>
    <t>4YH35AV#BCM</t>
  </si>
  <si>
    <t>4U9U6AV</t>
  </si>
  <si>
    <t>4F5U4AV</t>
  </si>
  <si>
    <t>4F5L8AV#BCM</t>
  </si>
  <si>
    <t>4F5P7AV</t>
  </si>
  <si>
    <t>4F5J9AV</t>
  </si>
  <si>
    <t>4F5Q2AV</t>
  </si>
  <si>
    <t>54K56AV</t>
  </si>
  <si>
    <t>58N74AV</t>
  </si>
  <si>
    <t>4F5Q3AV</t>
  </si>
  <si>
    <t>4F5Z0AV#ABB</t>
  </si>
  <si>
    <t>4F5N8AV</t>
  </si>
  <si>
    <t>4F5F8AV#BCM</t>
  </si>
  <si>
    <t>6E687AV</t>
  </si>
  <si>
    <t>ZD011A</t>
  </si>
  <si>
    <t>HP EliteBook 660 G11_konfigurace</t>
  </si>
  <si>
    <t>5TW10AA</t>
  </si>
  <si>
    <t>HP USB-C Dock G5 120W</t>
  </si>
  <si>
    <t>5TW10AA HP USB-C Dock G5 120W</t>
  </si>
  <si>
    <t>HP EliteBook 840 G11_konfigurace</t>
  </si>
  <si>
    <t>PC - desktop</t>
  </si>
  <si>
    <t>Elite SFF 600 G9 R_konfigurace</t>
  </si>
  <si>
    <t>Elite SFF 600 G9 R</t>
  </si>
  <si>
    <t>3B4Q5AA
3B4Q5UT</t>
  </si>
  <si>
    <t>265A9AA
265A9UT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</si>
</sst>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6" borderId="0" xfId="0" applyFill="1"/>
    <xf numFmtId="0" fontId="1" fillId="0" borderId="5" xfId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1" fontId="7" fillId="0" borderId="14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="85" zoomScaleNormal="85" workbookViewId="0">
      <selection activeCell="K8" sqref="K8"/>
    </sheetView>
  </sheetViews>
  <sheetFormatPr defaultColWidth="21.42578125" defaultRowHeight="45" customHeight="1" x14ac:dyDescent="0.25"/>
  <sheetData>
    <row r="1" spans="1:9" ht="45" customHeight="1" x14ac:dyDescent="0.25">
      <c r="A1" s="1" t="s">
        <v>98</v>
      </c>
      <c r="B1" s="2"/>
      <c r="C1" s="3"/>
      <c r="D1" s="3"/>
      <c r="E1" s="3"/>
      <c r="F1" s="4"/>
      <c r="G1" s="4"/>
      <c r="H1" s="5"/>
      <c r="I1" s="5"/>
    </row>
    <row r="2" spans="1:9" ht="19.5" customHeight="1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ht="28.5" customHeight="1" thickBot="1" x14ac:dyDescent="0.3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" customHeight="1" thickBot="1" x14ac:dyDescent="0.3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11" t="s">
        <v>7</v>
      </c>
      <c r="H4" s="12" t="s">
        <v>8</v>
      </c>
      <c r="I4" s="13" t="s">
        <v>9</v>
      </c>
    </row>
    <row r="5" spans="1:9" ht="45" customHeight="1" thickBot="1" x14ac:dyDescent="0.3">
      <c r="A5" s="16">
        <v>1</v>
      </c>
      <c r="B5" s="14" t="s">
        <v>10</v>
      </c>
      <c r="C5" s="19" t="s">
        <v>99</v>
      </c>
      <c r="D5" s="15" t="s">
        <v>193</v>
      </c>
      <c r="E5" s="30" t="s">
        <v>11</v>
      </c>
      <c r="F5" s="16">
        <v>22</v>
      </c>
      <c r="G5" s="17" t="s">
        <v>193</v>
      </c>
      <c r="H5" s="18">
        <v>0</v>
      </c>
      <c r="I5" s="37">
        <f t="shared" ref="I5:I14" si="0">F5*H5</f>
        <v>0</v>
      </c>
    </row>
    <row r="6" spans="1:9" ht="45" customHeight="1" thickBot="1" x14ac:dyDescent="0.3">
      <c r="A6" s="16">
        <v>2</v>
      </c>
      <c r="B6" s="14" t="s">
        <v>12</v>
      </c>
      <c r="C6" s="19" t="s">
        <v>75</v>
      </c>
      <c r="D6" s="14" t="s">
        <v>75</v>
      </c>
      <c r="E6" s="20" t="s">
        <v>201</v>
      </c>
      <c r="F6" s="16">
        <v>28</v>
      </c>
      <c r="G6" s="17" t="s">
        <v>88</v>
      </c>
      <c r="H6" s="18">
        <v>0</v>
      </c>
      <c r="I6" s="37">
        <f t="shared" si="0"/>
        <v>0</v>
      </c>
    </row>
    <row r="7" spans="1:9" ht="45" customHeight="1" thickBot="1" x14ac:dyDescent="0.3">
      <c r="A7" s="16">
        <v>3</v>
      </c>
      <c r="B7" s="14" t="s">
        <v>13</v>
      </c>
      <c r="C7" s="14" t="s">
        <v>195</v>
      </c>
      <c r="D7" s="14" t="s">
        <v>195</v>
      </c>
      <c r="E7" s="20" t="s">
        <v>194</v>
      </c>
      <c r="F7" s="16">
        <v>28</v>
      </c>
      <c r="G7" s="17" t="s">
        <v>196</v>
      </c>
      <c r="H7" s="18">
        <v>0</v>
      </c>
      <c r="I7" s="37">
        <f t="shared" si="0"/>
        <v>0</v>
      </c>
    </row>
    <row r="8" spans="1:9" ht="45" customHeight="1" thickBot="1" x14ac:dyDescent="0.3">
      <c r="A8" s="16">
        <v>4</v>
      </c>
      <c r="B8" s="14" t="s">
        <v>14</v>
      </c>
      <c r="C8" s="14" t="s">
        <v>15</v>
      </c>
      <c r="D8" s="14" t="s">
        <v>15</v>
      </c>
      <c r="E8" s="20" t="s">
        <v>16</v>
      </c>
      <c r="F8" s="16">
        <v>6</v>
      </c>
      <c r="G8" s="17" t="s">
        <v>17</v>
      </c>
      <c r="H8" s="18">
        <v>0</v>
      </c>
      <c r="I8" s="37">
        <f t="shared" si="0"/>
        <v>0</v>
      </c>
    </row>
    <row r="9" spans="1:9" ht="45" customHeight="1" thickBot="1" x14ac:dyDescent="0.3">
      <c r="A9" s="16">
        <v>5</v>
      </c>
      <c r="B9" s="14" t="s">
        <v>78</v>
      </c>
      <c r="C9" s="14" t="s">
        <v>77</v>
      </c>
      <c r="D9" s="14" t="s">
        <v>77</v>
      </c>
      <c r="E9" s="20" t="s">
        <v>202</v>
      </c>
      <c r="F9" s="16">
        <v>3</v>
      </c>
      <c r="G9" s="17" t="s">
        <v>89</v>
      </c>
      <c r="H9" s="18">
        <v>0</v>
      </c>
      <c r="I9" s="37">
        <f t="shared" si="0"/>
        <v>0</v>
      </c>
    </row>
    <row r="10" spans="1:9" ht="45" customHeight="1" thickBot="1" x14ac:dyDescent="0.3">
      <c r="A10" s="16">
        <v>6</v>
      </c>
      <c r="B10" s="14" t="s">
        <v>18</v>
      </c>
      <c r="C10" s="14" t="s">
        <v>76</v>
      </c>
      <c r="D10" s="14" t="s">
        <v>76</v>
      </c>
      <c r="E10" s="20" t="s">
        <v>19</v>
      </c>
      <c r="F10" s="16">
        <v>31</v>
      </c>
      <c r="G10" s="36" t="s">
        <v>90</v>
      </c>
      <c r="H10" s="18">
        <v>0</v>
      </c>
      <c r="I10" s="37">
        <f t="shared" si="0"/>
        <v>0</v>
      </c>
    </row>
    <row r="11" spans="1:9" ht="45" customHeight="1" thickBot="1" x14ac:dyDescent="0.3">
      <c r="A11" s="16">
        <v>7</v>
      </c>
      <c r="B11" s="14" t="s">
        <v>20</v>
      </c>
      <c r="C11" s="14" t="s">
        <v>143</v>
      </c>
      <c r="D11" s="15" t="s">
        <v>197</v>
      </c>
      <c r="E11" s="30" t="s">
        <v>87</v>
      </c>
      <c r="F11" s="16">
        <v>6</v>
      </c>
      <c r="G11" s="17" t="s">
        <v>197</v>
      </c>
      <c r="H11" s="18">
        <v>0</v>
      </c>
      <c r="I11" s="37">
        <f t="shared" si="0"/>
        <v>0</v>
      </c>
    </row>
    <row r="12" spans="1:9" ht="81" customHeight="1" thickBot="1" x14ac:dyDescent="0.3">
      <c r="A12" s="16">
        <v>8</v>
      </c>
      <c r="B12" s="14" t="s">
        <v>82</v>
      </c>
      <c r="C12" s="14" t="s">
        <v>84</v>
      </c>
      <c r="D12" s="14" t="s">
        <v>85</v>
      </c>
      <c r="E12" s="20" t="s">
        <v>86</v>
      </c>
      <c r="F12" s="16">
        <v>16</v>
      </c>
      <c r="G12" s="17" t="s">
        <v>91</v>
      </c>
      <c r="H12" s="18">
        <v>0</v>
      </c>
      <c r="I12" s="37">
        <f t="shared" si="0"/>
        <v>0</v>
      </c>
    </row>
    <row r="13" spans="1:9" ht="45" customHeight="1" thickBot="1" x14ac:dyDescent="0.3">
      <c r="A13" s="16">
        <v>11</v>
      </c>
      <c r="B13" s="14" t="s">
        <v>198</v>
      </c>
      <c r="C13" s="14" t="s">
        <v>200</v>
      </c>
      <c r="D13" s="14" t="s">
        <v>199</v>
      </c>
      <c r="E13" s="30" t="s">
        <v>96</v>
      </c>
      <c r="F13" s="16">
        <v>3</v>
      </c>
      <c r="G13" s="17" t="s">
        <v>199</v>
      </c>
      <c r="H13" s="18">
        <v>0</v>
      </c>
      <c r="I13" s="37">
        <f t="shared" si="0"/>
        <v>0</v>
      </c>
    </row>
    <row r="14" spans="1:9" ht="81.75" customHeight="1" thickBot="1" x14ac:dyDescent="0.3">
      <c r="A14" s="16">
        <v>12</v>
      </c>
      <c r="B14" s="14" t="s">
        <v>83</v>
      </c>
      <c r="C14" s="14" t="s">
        <v>80</v>
      </c>
      <c r="D14" s="14" t="s">
        <v>79</v>
      </c>
      <c r="E14" s="20" t="s">
        <v>81</v>
      </c>
      <c r="F14" s="16">
        <v>3</v>
      </c>
      <c r="G14" s="17" t="s">
        <v>92</v>
      </c>
      <c r="H14" s="18">
        <v>0</v>
      </c>
      <c r="I14" s="37">
        <f t="shared" si="0"/>
        <v>0</v>
      </c>
    </row>
    <row r="15" spans="1:9" ht="45" customHeight="1" thickBot="1" x14ac:dyDescent="0.3">
      <c r="A15" s="38" t="s">
        <v>21</v>
      </c>
      <c r="B15" s="38"/>
      <c r="C15" s="38"/>
      <c r="D15" s="38"/>
      <c r="E15" s="38"/>
      <c r="F15" s="38"/>
      <c r="G15" s="21"/>
      <c r="H15" s="22">
        <f>SUM(H5:H14)</f>
        <v>0</v>
      </c>
      <c r="I15" s="23">
        <f>SUM(I5:I14)</f>
        <v>0</v>
      </c>
    </row>
    <row r="16" spans="1:9" ht="45" customHeight="1" thickBot="1" x14ac:dyDescent="0.3">
      <c r="A16" s="39" t="s">
        <v>22</v>
      </c>
      <c r="B16" s="39"/>
      <c r="C16" s="39"/>
      <c r="D16" s="39"/>
      <c r="E16" s="39"/>
      <c r="F16" s="39"/>
      <c r="G16" s="24"/>
      <c r="H16" s="25"/>
      <c r="I16" s="26">
        <f>(I15*1.21)</f>
        <v>0</v>
      </c>
    </row>
    <row r="17" spans="1:7" ht="45" customHeight="1" x14ac:dyDescent="0.25">
      <c r="A17" s="4"/>
      <c r="B17" s="4"/>
      <c r="C17" s="3"/>
      <c r="D17" s="3"/>
      <c r="E17" s="3"/>
      <c r="F17" s="4">
        <f>SUM(F5:F14)</f>
        <v>146</v>
      </c>
      <c r="G17" s="4"/>
    </row>
    <row r="18" spans="1:7" ht="39" customHeight="1" x14ac:dyDescent="0.25">
      <c r="C18" s="3"/>
      <c r="D18" s="3"/>
      <c r="F18" s="27"/>
      <c r="G18" s="28" t="s">
        <v>23</v>
      </c>
    </row>
  </sheetData>
  <sheetProtection algorithmName="SHA-512" hashValue="I7jFizwXkARdoZ79CcOoHiL181eimYlZOLvITnCCesXWN0yxM7bm4SMY1IcYNFSl/7nV+eMXVYdXKKNEiz6JHg==" saltValue="N/2y4z6A9a0ixtNDOTbK8w==" spinCount="100000" sheet="1" objects="1" scenarios="1"/>
  <mergeCells count="2">
    <mergeCell ref="A15:F15"/>
    <mergeCell ref="A16:F16"/>
  </mergeCells>
  <hyperlinks>
    <hyperlink ref="E5" location="'Konfigurace ID1'!A1" display="Konfigurace ID1"/>
    <hyperlink ref="E11" location="'Konfigurace ID2'!A1" display="Konfigurace ID7"/>
    <hyperlink ref="E13" location="'Konfigurace ID3'!A1" display="Konfigurace ID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8" sqref="B28"/>
    </sheetView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ht="15.75" thickBot="1" x14ac:dyDescent="0.3">
      <c r="B1" s="29" t="s">
        <v>99</v>
      </c>
    </row>
    <row r="2" spans="1:2" x14ac:dyDescent="0.25">
      <c r="A2" s="40" t="s">
        <v>100</v>
      </c>
      <c r="B2" s="42" t="s">
        <v>131</v>
      </c>
    </row>
    <row r="3" spans="1:2" ht="15.75" thickBot="1" x14ac:dyDescent="0.3">
      <c r="A3" s="41"/>
      <c r="B3" s="43"/>
    </row>
    <row r="4" spans="1:2" ht="15.75" thickBot="1" x14ac:dyDescent="0.3">
      <c r="A4" s="31" t="s">
        <v>101</v>
      </c>
      <c r="B4" s="32" t="s">
        <v>102</v>
      </c>
    </row>
    <row r="5" spans="1:2" ht="15.75" thickBot="1" x14ac:dyDescent="0.3">
      <c r="A5" s="31" t="s">
        <v>103</v>
      </c>
      <c r="B5" s="32" t="s">
        <v>64</v>
      </c>
    </row>
    <row r="6" spans="1:2" ht="15.75" thickBot="1" x14ac:dyDescent="0.3">
      <c r="A6" s="31" t="s">
        <v>104</v>
      </c>
      <c r="B6" s="32" t="s">
        <v>29</v>
      </c>
    </row>
    <row r="7" spans="1:2" ht="15.75" thickBot="1" x14ac:dyDescent="0.3">
      <c r="A7" s="31" t="s">
        <v>105</v>
      </c>
      <c r="B7" s="32" t="s">
        <v>51</v>
      </c>
    </row>
    <row r="8" spans="1:2" ht="15.75" thickBot="1" x14ac:dyDescent="0.3">
      <c r="A8" s="31" t="s">
        <v>106</v>
      </c>
      <c r="B8" s="32" t="s">
        <v>107</v>
      </c>
    </row>
    <row r="9" spans="1:2" x14ac:dyDescent="0.25">
      <c r="A9" s="40" t="s">
        <v>108</v>
      </c>
      <c r="B9" s="42" t="s">
        <v>134</v>
      </c>
    </row>
    <row r="10" spans="1:2" ht="15.75" thickBot="1" x14ac:dyDescent="0.3">
      <c r="A10" s="41"/>
      <c r="B10" s="43"/>
    </row>
    <row r="11" spans="1:2" ht="15.75" thickBot="1" x14ac:dyDescent="0.3">
      <c r="A11" s="31" t="s">
        <v>109</v>
      </c>
      <c r="B11" s="32" t="s">
        <v>110</v>
      </c>
    </row>
    <row r="12" spans="1:2" ht="15.75" thickBot="1" x14ac:dyDescent="0.3">
      <c r="A12" s="31" t="s">
        <v>111</v>
      </c>
      <c r="B12" s="32" t="s">
        <v>52</v>
      </c>
    </row>
    <row r="13" spans="1:2" ht="15.75" thickBot="1" x14ac:dyDescent="0.3">
      <c r="A13" s="31" t="s">
        <v>112</v>
      </c>
      <c r="B13" s="32" t="s">
        <v>113</v>
      </c>
    </row>
    <row r="14" spans="1:2" ht="15.75" thickBot="1" x14ac:dyDescent="0.3">
      <c r="A14" s="31" t="s">
        <v>114</v>
      </c>
      <c r="B14" s="32" t="s">
        <v>53</v>
      </c>
    </row>
    <row r="15" spans="1:2" x14ac:dyDescent="0.25">
      <c r="A15" s="40" t="s">
        <v>115</v>
      </c>
      <c r="B15" s="42" t="s">
        <v>54</v>
      </c>
    </row>
    <row r="16" spans="1:2" ht="15.75" thickBot="1" x14ac:dyDescent="0.3">
      <c r="A16" s="41"/>
      <c r="B16" s="43"/>
    </row>
    <row r="17" spans="1:2" ht="15.75" thickBot="1" x14ac:dyDescent="0.3">
      <c r="A17" s="31" t="s">
        <v>116</v>
      </c>
      <c r="B17" s="32" t="s">
        <v>55</v>
      </c>
    </row>
    <row r="18" spans="1:2" ht="15.75" thickBot="1" x14ac:dyDescent="0.3">
      <c r="A18" s="31" t="s">
        <v>117</v>
      </c>
      <c r="B18" s="32" t="s">
        <v>97</v>
      </c>
    </row>
    <row r="19" spans="1:2" ht="15.75" thickBot="1" x14ac:dyDescent="0.3">
      <c r="A19" s="31" t="s">
        <v>118</v>
      </c>
      <c r="B19" s="32" t="s">
        <v>56</v>
      </c>
    </row>
    <row r="20" spans="1:2" ht="15.75" thickBot="1" x14ac:dyDescent="0.3">
      <c r="A20" s="31" t="s">
        <v>119</v>
      </c>
      <c r="B20" s="32" t="s">
        <v>120</v>
      </c>
    </row>
    <row r="21" spans="1:2" ht="15.75" thickBot="1" x14ac:dyDescent="0.3">
      <c r="A21" s="31" t="s">
        <v>121</v>
      </c>
      <c r="B21" s="32" t="s">
        <v>70</v>
      </c>
    </row>
    <row r="22" spans="1:2" x14ac:dyDescent="0.25">
      <c r="A22" s="40" t="s">
        <v>122</v>
      </c>
      <c r="B22" s="42" t="s">
        <v>62</v>
      </c>
    </row>
    <row r="23" spans="1:2" ht="15.75" thickBot="1" x14ac:dyDescent="0.3">
      <c r="A23" s="41"/>
      <c r="B23" s="43"/>
    </row>
    <row r="24" spans="1:2" ht="15.75" thickBot="1" x14ac:dyDescent="0.3">
      <c r="A24" s="31" t="s">
        <v>123</v>
      </c>
      <c r="B24" s="32" t="s">
        <v>61</v>
      </c>
    </row>
    <row r="25" spans="1:2" ht="15.75" thickBot="1" x14ac:dyDescent="0.3">
      <c r="A25" s="31" t="s">
        <v>124</v>
      </c>
      <c r="B25" s="32" t="s">
        <v>57</v>
      </c>
    </row>
    <row r="26" spans="1:2" ht="15.75" thickBot="1" x14ac:dyDescent="0.3">
      <c r="A26" s="31" t="s">
        <v>125</v>
      </c>
      <c r="B26" s="32" t="s">
        <v>59</v>
      </c>
    </row>
    <row r="27" spans="1:2" ht="15.75" thickBot="1" x14ac:dyDescent="0.3">
      <c r="A27" s="31" t="s">
        <v>126</v>
      </c>
      <c r="B27" s="32" t="s">
        <v>127</v>
      </c>
    </row>
    <row r="28" spans="1:2" ht="15.75" thickBot="1" x14ac:dyDescent="0.3">
      <c r="A28" s="31" t="s">
        <v>128</v>
      </c>
      <c r="B28" s="32" t="s">
        <v>58</v>
      </c>
    </row>
    <row r="29" spans="1:2" ht="15.75" thickBot="1" x14ac:dyDescent="0.3">
      <c r="A29" s="31" t="s">
        <v>129</v>
      </c>
      <c r="B29" s="32" t="s">
        <v>60</v>
      </c>
    </row>
    <row r="30" spans="1:2" ht="15.75" thickBot="1" x14ac:dyDescent="0.3">
      <c r="A30" s="31" t="s">
        <v>130</v>
      </c>
      <c r="B30" s="32" t="s">
        <v>50</v>
      </c>
    </row>
    <row r="31" spans="1:2" ht="15.75" thickBot="1" x14ac:dyDescent="0.3">
      <c r="A31" s="31" t="s">
        <v>132</v>
      </c>
      <c r="B31" s="32" t="s">
        <v>63</v>
      </c>
    </row>
    <row r="32" spans="1:2" ht="15.75" thickBot="1" x14ac:dyDescent="0.3">
      <c r="A32" s="33" t="s">
        <v>133</v>
      </c>
      <c r="B32" s="32" t="s">
        <v>65</v>
      </c>
    </row>
    <row r="33" spans="1:2" ht="15.75" thickBot="1" x14ac:dyDescent="0.3">
      <c r="A33" s="34" t="s">
        <v>135</v>
      </c>
      <c r="B33" s="35" t="s">
        <v>136</v>
      </c>
    </row>
    <row r="34" spans="1:2" ht="15.75" thickBot="1" x14ac:dyDescent="0.3">
      <c r="A34" s="31" t="s">
        <v>137</v>
      </c>
      <c r="B34" s="32" t="s">
        <v>45</v>
      </c>
    </row>
    <row r="35" spans="1:2" ht="15.75" thickBot="1" x14ac:dyDescent="0.3">
      <c r="A35" s="31" t="s">
        <v>138</v>
      </c>
      <c r="B35" s="32" t="s">
        <v>139</v>
      </c>
    </row>
    <row r="36" spans="1:2" ht="15.75" thickBot="1" x14ac:dyDescent="0.3">
      <c r="A36" s="31" t="s">
        <v>140</v>
      </c>
      <c r="B36" s="32" t="s">
        <v>141</v>
      </c>
    </row>
    <row r="37" spans="1:2" ht="15.75" thickBot="1" x14ac:dyDescent="0.3">
      <c r="A37" s="31" t="s">
        <v>142</v>
      </c>
      <c r="B37" s="32" t="s">
        <v>67</v>
      </c>
    </row>
  </sheetData>
  <sheetProtection algorithmName="SHA-512" hashValue="3S2o8DjvKPOMqOZjsqXd8yoACFbZ5yHQBNT1g4IcklGzDGa+qrXrSNWL4nIZtDOVKrUF/KkU6+PQ9uRtGSPoxA==" saltValue="wq5c8Zq92lqm2rt2rTpPZA==" spinCount="100000" sheet="1" objects="1" scenarios="1"/>
  <mergeCells count="8">
    <mergeCell ref="A22:A23"/>
    <mergeCell ref="B22:B23"/>
    <mergeCell ref="A2:A3"/>
    <mergeCell ref="B2:B3"/>
    <mergeCell ref="A9:A10"/>
    <mergeCell ref="B9:B10"/>
    <mergeCell ref="A15:A16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ht="15.75" thickBot="1" x14ac:dyDescent="0.3">
      <c r="B1" s="29" t="s">
        <v>143</v>
      </c>
    </row>
    <row r="2" spans="1:2" x14ac:dyDescent="0.25">
      <c r="A2" s="40" t="s">
        <v>144</v>
      </c>
      <c r="B2" s="40" t="s">
        <v>165</v>
      </c>
    </row>
    <row r="3" spans="1:2" ht="15.75" thickBot="1" x14ac:dyDescent="0.3">
      <c r="A3" s="41"/>
      <c r="B3" s="41"/>
    </row>
    <row r="4" spans="1:2" ht="15.75" thickBot="1" x14ac:dyDescent="0.3">
      <c r="A4" s="31" t="s">
        <v>101</v>
      </c>
      <c r="B4" s="32" t="s">
        <v>102</v>
      </c>
    </row>
    <row r="5" spans="1:2" ht="15.75" thickBot="1" x14ac:dyDescent="0.3">
      <c r="A5" s="31" t="s">
        <v>145</v>
      </c>
      <c r="B5" s="32" t="s">
        <v>68</v>
      </c>
    </row>
    <row r="6" spans="1:2" ht="15.75" thickBot="1" x14ac:dyDescent="0.3">
      <c r="A6" s="31" t="s">
        <v>73</v>
      </c>
      <c r="B6" s="32" t="s">
        <v>64</v>
      </c>
    </row>
    <row r="7" spans="1:2" ht="15.75" thickBot="1" x14ac:dyDescent="0.3">
      <c r="A7" s="31" t="s">
        <v>146</v>
      </c>
      <c r="B7" s="32" t="s">
        <v>29</v>
      </c>
    </row>
    <row r="8" spans="1:2" ht="15.75" thickBot="1" x14ac:dyDescent="0.3">
      <c r="A8" s="31" t="s">
        <v>105</v>
      </c>
      <c r="B8" s="32" t="s">
        <v>51</v>
      </c>
    </row>
    <row r="9" spans="1:2" ht="15.75" thickBot="1" x14ac:dyDescent="0.3">
      <c r="A9" s="31" t="s">
        <v>147</v>
      </c>
      <c r="B9" s="32" t="s">
        <v>107</v>
      </c>
    </row>
    <row r="10" spans="1:2" x14ac:dyDescent="0.25">
      <c r="A10" s="40" t="s">
        <v>148</v>
      </c>
      <c r="B10" s="42" t="s">
        <v>166</v>
      </c>
    </row>
    <row r="11" spans="1:2" ht="15.75" thickBot="1" x14ac:dyDescent="0.3">
      <c r="A11" s="41"/>
      <c r="B11" s="43"/>
    </row>
    <row r="12" spans="1:2" ht="15.75" thickBot="1" x14ac:dyDescent="0.3">
      <c r="A12" s="31" t="s">
        <v>149</v>
      </c>
      <c r="B12" s="32" t="s">
        <v>150</v>
      </c>
    </row>
    <row r="13" spans="1:2" ht="15.75" thickBot="1" x14ac:dyDescent="0.3">
      <c r="A13" s="31" t="s">
        <v>151</v>
      </c>
      <c r="B13" s="32" t="s">
        <v>69</v>
      </c>
    </row>
    <row r="14" spans="1:2" ht="15.75" thickBot="1" x14ac:dyDescent="0.3">
      <c r="A14" s="31" t="s">
        <v>152</v>
      </c>
      <c r="B14" s="32" t="s">
        <v>53</v>
      </c>
    </row>
    <row r="15" spans="1:2" x14ac:dyDescent="0.25">
      <c r="A15" s="40" t="s">
        <v>153</v>
      </c>
      <c r="B15" s="40" t="s">
        <v>54</v>
      </c>
    </row>
    <row r="16" spans="1:2" ht="15.75" thickBot="1" x14ac:dyDescent="0.3">
      <c r="A16" s="41"/>
      <c r="B16" s="41"/>
    </row>
    <row r="17" spans="1:2" ht="15.75" thickBot="1" x14ac:dyDescent="0.3">
      <c r="A17" s="31" t="s">
        <v>154</v>
      </c>
      <c r="B17" s="32" t="s">
        <v>55</v>
      </c>
    </row>
    <row r="18" spans="1:2" ht="15.75" thickBot="1" x14ac:dyDescent="0.3">
      <c r="A18" s="31" t="s">
        <v>155</v>
      </c>
      <c r="B18" s="32" t="s">
        <v>97</v>
      </c>
    </row>
    <row r="19" spans="1:2" ht="15.75" thickBot="1" x14ac:dyDescent="0.3">
      <c r="A19" s="31" t="s">
        <v>156</v>
      </c>
      <c r="B19" s="32" t="s">
        <v>56</v>
      </c>
    </row>
    <row r="20" spans="1:2" ht="15.75" thickBot="1" x14ac:dyDescent="0.3">
      <c r="A20" s="31" t="s">
        <v>157</v>
      </c>
      <c r="B20" s="32" t="s">
        <v>158</v>
      </c>
    </row>
    <row r="21" spans="1:2" ht="15.75" thickBot="1" x14ac:dyDescent="0.3">
      <c r="A21" s="31" t="s">
        <v>159</v>
      </c>
      <c r="B21" s="32" t="s">
        <v>160</v>
      </c>
    </row>
    <row r="22" spans="1:2" ht="15.75" thickBot="1" x14ac:dyDescent="0.3">
      <c r="A22" s="31" t="s">
        <v>161</v>
      </c>
      <c r="B22" s="32" t="s">
        <v>71</v>
      </c>
    </row>
    <row r="23" spans="1:2" ht="15.75" thickBot="1" x14ac:dyDescent="0.3">
      <c r="A23" s="31" t="s">
        <v>162</v>
      </c>
      <c r="B23" s="32" t="s">
        <v>61</v>
      </c>
    </row>
    <row r="24" spans="1:2" ht="15.75" thickBot="1" x14ac:dyDescent="0.3">
      <c r="A24" s="31" t="s">
        <v>163</v>
      </c>
      <c r="B24" s="32" t="s">
        <v>164</v>
      </c>
    </row>
    <row r="25" spans="1:2" ht="15.75" thickBot="1" x14ac:dyDescent="0.3">
      <c r="A25" s="34" t="s">
        <v>167</v>
      </c>
      <c r="B25" s="35" t="s">
        <v>59</v>
      </c>
    </row>
    <row r="26" spans="1:2" ht="15.75" thickBot="1" x14ac:dyDescent="0.3">
      <c r="A26" s="31" t="s">
        <v>126</v>
      </c>
      <c r="B26" s="32" t="s">
        <v>127</v>
      </c>
    </row>
    <row r="27" spans="1:2" ht="15.75" thickBot="1" x14ac:dyDescent="0.3">
      <c r="A27" s="31" t="s">
        <v>72</v>
      </c>
      <c r="B27" s="32" t="s">
        <v>58</v>
      </c>
    </row>
    <row r="28" spans="1:2" ht="15.75" thickBot="1" x14ac:dyDescent="0.3">
      <c r="A28" s="31" t="s">
        <v>168</v>
      </c>
      <c r="B28" s="32" t="s">
        <v>60</v>
      </c>
    </row>
    <row r="29" spans="1:2" ht="15.75" thickBot="1" x14ac:dyDescent="0.3">
      <c r="A29" s="31" t="s">
        <v>169</v>
      </c>
      <c r="B29" s="32" t="s">
        <v>50</v>
      </c>
    </row>
    <row r="30" spans="1:2" ht="15.75" thickBot="1" x14ac:dyDescent="0.3">
      <c r="A30" s="31" t="s">
        <v>170</v>
      </c>
      <c r="B30" s="32" t="s">
        <v>63</v>
      </c>
    </row>
    <row r="31" spans="1:2" ht="15.75" thickBot="1" x14ac:dyDescent="0.3">
      <c r="A31" s="33" t="s">
        <v>171</v>
      </c>
      <c r="B31" s="32" t="s">
        <v>65</v>
      </c>
    </row>
    <row r="32" spans="1:2" ht="15.75" thickBot="1" x14ac:dyDescent="0.3">
      <c r="A32" s="31" t="s">
        <v>172</v>
      </c>
      <c r="B32" s="32" t="s">
        <v>173</v>
      </c>
    </row>
    <row r="33" spans="1:2" ht="15.75" thickBot="1" x14ac:dyDescent="0.3">
      <c r="A33" s="31" t="s">
        <v>137</v>
      </c>
      <c r="B33" s="32" t="s">
        <v>45</v>
      </c>
    </row>
    <row r="34" spans="1:2" ht="15.75" thickBot="1" x14ac:dyDescent="0.3">
      <c r="A34" s="31" t="s">
        <v>138</v>
      </c>
      <c r="B34" s="32" t="s">
        <v>139</v>
      </c>
    </row>
    <row r="35" spans="1:2" ht="15.75" thickBot="1" x14ac:dyDescent="0.3">
      <c r="A35" s="31" t="s">
        <v>174</v>
      </c>
      <c r="B35" s="32" t="s">
        <v>141</v>
      </c>
    </row>
    <row r="36" spans="1:2" ht="15.75" thickBot="1" x14ac:dyDescent="0.3">
      <c r="A36" s="31" t="s">
        <v>142</v>
      </c>
      <c r="B36" s="32" t="s">
        <v>67</v>
      </c>
    </row>
  </sheetData>
  <sheetProtection algorithmName="SHA-512" hashValue="J8OOB94tjGox7ZOzEUs2Fb2s27rsh3vA9X8j+ak7oaiOODN5dK8Frxa5674K7+IL9BiR7IW88B/71JO67PwBow==" saltValue="+4KnRcgK0VSi4IEdZWFz7w==" spinCount="100000" sheet="1" objects="1" scenarios="1"/>
  <mergeCells count="6">
    <mergeCell ref="A2:A3"/>
    <mergeCell ref="B2:B3"/>
    <mergeCell ref="A10:A11"/>
    <mergeCell ref="B10:B11"/>
    <mergeCell ref="A15:A16"/>
    <mergeCell ref="B15:B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ht="15.75" thickBot="1" x14ac:dyDescent="0.3">
      <c r="B1" s="29" t="s">
        <v>95</v>
      </c>
    </row>
    <row r="2" spans="1:2" ht="15.75" thickBot="1" x14ac:dyDescent="0.3">
      <c r="A2" s="34" t="s">
        <v>175</v>
      </c>
      <c r="B2" s="35" t="s">
        <v>26</v>
      </c>
    </row>
    <row r="3" spans="1:2" ht="15.75" thickBot="1" x14ac:dyDescent="0.3">
      <c r="A3" s="31" t="s">
        <v>176</v>
      </c>
      <c r="B3" s="32" t="s">
        <v>65</v>
      </c>
    </row>
    <row r="4" spans="1:2" ht="15.75" thickBot="1" x14ac:dyDescent="0.3">
      <c r="A4" s="31" t="s">
        <v>177</v>
      </c>
      <c r="B4" s="32" t="s">
        <v>27</v>
      </c>
    </row>
    <row r="5" spans="1:2" ht="15.75" thickBot="1" x14ac:dyDescent="0.3">
      <c r="A5" s="31" t="s">
        <v>178</v>
      </c>
      <c r="B5" s="32" t="s">
        <v>28</v>
      </c>
    </row>
    <row r="6" spans="1:2" ht="15.75" thickBot="1" x14ac:dyDescent="0.3">
      <c r="A6" s="31" t="s">
        <v>179</v>
      </c>
      <c r="B6" s="32" t="s">
        <v>29</v>
      </c>
    </row>
    <row r="7" spans="1:2" ht="15.75" thickBot="1" x14ac:dyDescent="0.3">
      <c r="A7" s="31" t="s">
        <v>180</v>
      </c>
      <c r="B7" s="32" t="s">
        <v>30</v>
      </c>
    </row>
    <row r="8" spans="1:2" ht="15.75" thickBot="1" x14ac:dyDescent="0.3">
      <c r="A8" s="31" t="s">
        <v>31</v>
      </c>
      <c r="B8" s="32" t="s">
        <v>94</v>
      </c>
    </row>
    <row r="9" spans="1:2" ht="15.75" thickBot="1" x14ac:dyDescent="0.3">
      <c r="A9" s="31" t="s">
        <v>181</v>
      </c>
      <c r="B9" s="32" t="s">
        <v>32</v>
      </c>
    </row>
    <row r="10" spans="1:2" ht="15.75" thickBot="1" x14ac:dyDescent="0.3">
      <c r="A10" s="31" t="s">
        <v>182</v>
      </c>
      <c r="B10" s="32" t="s">
        <v>33</v>
      </c>
    </row>
    <row r="11" spans="1:2" ht="15.75" thickBot="1" x14ac:dyDescent="0.3">
      <c r="A11" s="31" t="s">
        <v>183</v>
      </c>
      <c r="B11" s="32" t="s">
        <v>34</v>
      </c>
    </row>
    <row r="12" spans="1:2" ht="15.75" thickBot="1" x14ac:dyDescent="0.3">
      <c r="A12" s="31" t="s">
        <v>184</v>
      </c>
      <c r="B12" s="32" t="s">
        <v>35</v>
      </c>
    </row>
    <row r="13" spans="1:2" ht="15.75" thickBot="1" x14ac:dyDescent="0.3">
      <c r="A13" s="31" t="s">
        <v>185</v>
      </c>
      <c r="B13" s="32" t="s">
        <v>36</v>
      </c>
    </row>
    <row r="14" spans="1:2" ht="15.75" thickBot="1" x14ac:dyDescent="0.3">
      <c r="A14" s="31" t="s">
        <v>186</v>
      </c>
      <c r="B14" s="32" t="s">
        <v>37</v>
      </c>
    </row>
    <row r="15" spans="1:2" x14ac:dyDescent="0.25">
      <c r="A15" s="42" t="s">
        <v>24</v>
      </c>
      <c r="B15" s="40" t="s">
        <v>38</v>
      </c>
    </row>
    <row r="16" spans="1:2" ht="15.75" thickBot="1" x14ac:dyDescent="0.3">
      <c r="A16" s="43"/>
      <c r="B16" s="41"/>
    </row>
    <row r="17" spans="1:2" ht="15.75" thickBot="1" x14ac:dyDescent="0.3">
      <c r="A17" s="31" t="s">
        <v>187</v>
      </c>
      <c r="B17" s="32" t="s">
        <v>39</v>
      </c>
    </row>
    <row r="18" spans="1:2" ht="15.75" thickBot="1" x14ac:dyDescent="0.3">
      <c r="A18" s="31" t="s">
        <v>188</v>
      </c>
      <c r="B18" s="32" t="s">
        <v>40</v>
      </c>
    </row>
    <row r="19" spans="1:2" ht="15.75" thickBot="1" x14ac:dyDescent="0.3">
      <c r="A19" s="31" t="s">
        <v>189</v>
      </c>
      <c r="B19" s="32" t="s">
        <v>41</v>
      </c>
    </row>
    <row r="20" spans="1:2" ht="15.75" thickBot="1" x14ac:dyDescent="0.3">
      <c r="A20" s="34" t="s">
        <v>190</v>
      </c>
      <c r="B20" s="35" t="s">
        <v>42</v>
      </c>
    </row>
    <row r="21" spans="1:2" ht="15.75" thickBot="1" x14ac:dyDescent="0.3">
      <c r="A21" s="33" t="s">
        <v>191</v>
      </c>
      <c r="B21" s="32" t="s">
        <v>43</v>
      </c>
    </row>
    <row r="22" spans="1:2" ht="15.75" thickBot="1" x14ac:dyDescent="0.3">
      <c r="A22" s="31" t="s">
        <v>44</v>
      </c>
      <c r="B22" s="32" t="s">
        <v>93</v>
      </c>
    </row>
    <row r="23" spans="1:2" ht="15.75" thickBot="1" x14ac:dyDescent="0.3">
      <c r="A23" s="31" t="s">
        <v>137</v>
      </c>
      <c r="B23" s="32" t="s">
        <v>45</v>
      </c>
    </row>
    <row r="24" spans="1:2" ht="15.75" thickBot="1" x14ac:dyDescent="0.3">
      <c r="A24" s="31" t="s">
        <v>46</v>
      </c>
      <c r="B24" s="32" t="s">
        <v>66</v>
      </c>
    </row>
    <row r="25" spans="1:2" ht="15.75" thickBot="1" x14ac:dyDescent="0.3">
      <c r="A25" s="31" t="s">
        <v>138</v>
      </c>
      <c r="B25" s="32" t="s">
        <v>139</v>
      </c>
    </row>
    <row r="26" spans="1:2" ht="15.75" thickBot="1" x14ac:dyDescent="0.3">
      <c r="A26" s="31" t="s">
        <v>74</v>
      </c>
      <c r="B26" s="32" t="s">
        <v>47</v>
      </c>
    </row>
    <row r="27" spans="1:2" ht="15.75" thickBot="1" x14ac:dyDescent="0.3">
      <c r="A27" s="31" t="s">
        <v>192</v>
      </c>
      <c r="B27" s="32" t="s">
        <v>48</v>
      </c>
    </row>
    <row r="28" spans="1:2" x14ac:dyDescent="0.25">
      <c r="A28" s="42" t="s">
        <v>25</v>
      </c>
      <c r="B28" s="40" t="s">
        <v>49</v>
      </c>
    </row>
    <row r="29" spans="1:2" ht="15.75" thickBot="1" x14ac:dyDescent="0.3">
      <c r="A29" s="43"/>
      <c r="B29" s="41"/>
    </row>
  </sheetData>
  <sheetProtection algorithmName="SHA-512" hashValue="YVIzKm/6T3CGG7mN1atnLzYNM5+a9l06vtxwGl1vn2Fd4eeAPuXHSo7jg/JwrhfOemRGzpzz5AKu3Qj576yC6g==" saltValue="MktyUk4lJszROMBQEp0D/g==" spinCount="100000" sheet="1" objects="1" scenarios="1"/>
  <mergeCells count="4">
    <mergeCell ref="A15:A16"/>
    <mergeCell ref="B15:B16"/>
    <mergeCell ref="A28:A29"/>
    <mergeCell ref="B28:B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Technická specifikace</vt:lpstr>
      <vt:lpstr>Konfigurace ID1</vt:lpstr>
      <vt:lpstr>Konfigurace ID2</vt:lpstr>
      <vt:lpstr>Konfigurace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Dlouhá Lenka, Ing.</cp:lastModifiedBy>
  <dcterms:created xsi:type="dcterms:W3CDTF">2023-11-10T13:03:38Z</dcterms:created>
  <dcterms:modified xsi:type="dcterms:W3CDTF">2024-11-28T07:51:38Z</dcterms:modified>
</cp:coreProperties>
</file>