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2\15_VZ_Dodávka materiálu pro rekonstrukci VO v Plzni_NPO\01_Zadávací dokumentace\2. vyhlášení\"/>
    </mc:Choice>
  </mc:AlternateContent>
  <bookViews>
    <workbookView xWindow="0" yWindow="0" windowWidth="19200" windowHeight="6465"/>
  </bookViews>
  <sheets>
    <sheet name="Položkový rozpočet" sheetId="1" r:id="rId1"/>
  </sheets>
  <definedNames>
    <definedName name="_xlnm._FilterDatabase" localSheetId="0" hidden="1">'Položkový rozpočet'!$B$5:$J$78</definedName>
    <definedName name="_xlnm.Print_Titles" localSheetId="0">'Položkový rozpočet'!$4:$5</definedName>
  </definedNames>
  <calcPr calcId="162913"/>
</workbook>
</file>

<file path=xl/calcChain.xml><?xml version="1.0" encoding="utf-8"?>
<calcChain xmlns="http://schemas.openxmlformats.org/spreadsheetml/2006/main">
  <c r="B75" i="1" l="1"/>
  <c r="G74" i="1" l="1"/>
  <c r="I74" i="1" s="1"/>
  <c r="G73" i="1"/>
  <c r="I73" i="1" s="1"/>
  <c r="G72" i="1"/>
  <c r="I72" i="1" s="1"/>
  <c r="G71" i="1"/>
  <c r="I71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H75" i="1" l="1"/>
  <c r="J75" i="1" s="1"/>
  <c r="G15" i="1" l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J78" i="1" l="1"/>
  <c r="J83" i="1" s="1"/>
  <c r="I78" i="1"/>
  <c r="H78" i="1"/>
  <c r="H83" i="1" s="1"/>
  <c r="G78" i="1"/>
  <c r="H81" i="1" l="1"/>
  <c r="G83" i="1" s="1"/>
  <c r="H82" i="1"/>
  <c r="J82" i="1"/>
  <c r="J81" i="1"/>
  <c r="I83" i="1"/>
  <c r="G82" i="1" l="1"/>
  <c r="I82" i="1"/>
  <c r="I81" i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</calcChain>
</file>

<file path=xl/sharedStrings.xml><?xml version="1.0" encoding="utf-8"?>
<sst xmlns="http://schemas.openxmlformats.org/spreadsheetml/2006/main" count="163" uniqueCount="93">
  <si>
    <t>Počet</t>
  </si>
  <si>
    <t>MJ</t>
  </si>
  <si>
    <t>Kč/MJ</t>
  </si>
  <si>
    <t>Náklady v Kč bez DPH</t>
  </si>
  <si>
    <t>Náklady v Kč s DPH</t>
  </si>
  <si>
    <t>Uznatelné</t>
  </si>
  <si>
    <t>Neuznatelné</t>
  </si>
  <si>
    <t>ks</t>
  </si>
  <si>
    <t>Rekapitulace</t>
  </si>
  <si>
    <t>Celkové náklady</t>
  </si>
  <si>
    <t xml:space="preserve">    z toho uznatelné</t>
  </si>
  <si>
    <t xml:space="preserve">    z toho neuznatelné</t>
  </si>
  <si>
    <t>Podíl</t>
  </si>
  <si>
    <t>bez DPH</t>
  </si>
  <si>
    <t>DPH (21%)</t>
  </si>
  <si>
    <t>s DPH</t>
  </si>
  <si>
    <t>Číslo</t>
  </si>
  <si>
    <t>Položka</t>
  </si>
  <si>
    <t>Suma</t>
  </si>
  <si>
    <t>kmpl</t>
  </si>
  <si>
    <t>Recyklační poplatek</t>
  </si>
  <si>
    <t>Plzeň - NPO 2022-1</t>
  </si>
  <si>
    <t>Svítidlo LED - Konfigurace Sit 1-A</t>
  </si>
  <si>
    <t>Svítidlo LED - Konfigurace Sit 1-B</t>
  </si>
  <si>
    <t>Svítidlo LED - Konfigurace Sit 2</t>
  </si>
  <si>
    <t>Svítidlo LED - Konfigurace Sit 3</t>
  </si>
  <si>
    <t>Svítidlo LED - Konfigurace Sit 4</t>
  </si>
  <si>
    <t>Svítidlo LED - Konfigurace Sit 5-A</t>
  </si>
  <si>
    <t>Svítidlo LED - Konfigurace Sit 5-B</t>
  </si>
  <si>
    <t>Svítidlo LED - Konfigurace Sit 6</t>
  </si>
  <si>
    <t>Svítidlo LED - Konfigurace Sit 7</t>
  </si>
  <si>
    <t>Svítidlo LED - Konfigurace Sit 8</t>
  </si>
  <si>
    <t>Svítidlo LED - Konfigurace Sit 8b</t>
  </si>
  <si>
    <t>Svítidlo LED - Konfigurace Sit 9</t>
  </si>
  <si>
    <t>Svítidlo LED - Konfigurace Sit 10</t>
  </si>
  <si>
    <t>Svítidlo LED - Konfigurace Sit 11</t>
  </si>
  <si>
    <t>Svítidlo LED - Konfigurace Sit 12</t>
  </si>
  <si>
    <t>Svítidlo LED - Konfigurace Sit 13</t>
  </si>
  <si>
    <t>Svítidlo LED - Konfigurace Sit 14</t>
  </si>
  <si>
    <t>Svítidlo LED - Konfigurace Sit 15</t>
  </si>
  <si>
    <t>Svítidlo LED - Konfigurace Sit 16</t>
  </si>
  <si>
    <t>Svítidlo LED - Konfigurace Sit 17</t>
  </si>
  <si>
    <t>Svítidlo LED - Konfigurace Sit 18</t>
  </si>
  <si>
    <t>Svítidlo LED - Konfigurace Sit 19</t>
  </si>
  <si>
    <t>Svítidlo LED - Konfigurace Sit 20</t>
  </si>
  <si>
    <t>Svítidlo LED - Konfigurace Sit 21</t>
  </si>
  <si>
    <t>Svítidlo LED - Konfigurace Sit 22</t>
  </si>
  <si>
    <t>Svítidlo LED - Konfigurace Sit 23</t>
  </si>
  <si>
    <t>Svítidlo LED - Konfigurace Sit 24</t>
  </si>
  <si>
    <t>Svítidlo LED - Konfigurace Sit 25</t>
  </si>
  <si>
    <t>Svítidlo LED - Konfigurace Sit 26</t>
  </si>
  <si>
    <t>Svítidlo LED - Konfigurace Sit 27</t>
  </si>
  <si>
    <t>Svítidlo LED - Konfigurace Sit 28</t>
  </si>
  <si>
    <t>Svítidlo LED - Konfigurace Sit 29</t>
  </si>
  <si>
    <t>Svítidlo LED - Konfigurace Sit 30</t>
  </si>
  <si>
    <t>Svítidlo LED - Konfigurace Sit 31</t>
  </si>
  <si>
    <t>Svítidlo LED - Konfigurace Sit 32</t>
  </si>
  <si>
    <t>Svítidlo LED - Konfigurace Sit 33</t>
  </si>
  <si>
    <t>Svítidlo LED - Konfigurace Sit 34</t>
  </si>
  <si>
    <t>Svítidlo LED - Konfigurace Sit 35</t>
  </si>
  <si>
    <t>Svítidlo LED - Konfigurace Sit 36</t>
  </si>
  <si>
    <t>Svítidlo LED - Konfigurace Sit 37</t>
  </si>
  <si>
    <t>Svítidlo LED - Konfigurace Sit 38</t>
  </si>
  <si>
    <t>Svítidlo LED - Konfigurace Sit 39</t>
  </si>
  <si>
    <t>Svítidlo LED - Konfigurace Sit 40</t>
  </si>
  <si>
    <t>Svítidlo LED - Konfigurace Sit 41</t>
  </si>
  <si>
    <t>Svítidlo LED - Konfigurace Sit 42</t>
  </si>
  <si>
    <t>Svítidlo LED - Konfigurace Sit 43</t>
  </si>
  <si>
    <t>Svítidlo LED - Konfigurace Sit 44</t>
  </si>
  <si>
    <t>Svítidlo LED - Konfigurace Sit 44b</t>
  </si>
  <si>
    <t>Svítidlo LED - Konfigurace Sit 45</t>
  </si>
  <si>
    <t>Svítidlo LED - Konfigurace Sit 46</t>
  </si>
  <si>
    <t>Svítidlo LED - Konfigurace Sit 47</t>
  </si>
  <si>
    <t>Svítidlo LED - Konfigurace Sit 48</t>
  </si>
  <si>
    <t>Svítidlo LED - Konfigurace Sit 49</t>
  </si>
  <si>
    <t>Svítidlo LED - Konfigurace Sit 50</t>
  </si>
  <si>
    <t>Svítidlo LED - Konfigurace Sit 51</t>
  </si>
  <si>
    <t>Svítidlo LED - Konfigurace Sit 52</t>
  </si>
  <si>
    <t>Svítidlo LED - Konfigurace Sit 53</t>
  </si>
  <si>
    <t>Svítidlo LED - Konfigurace Sit 54</t>
  </si>
  <si>
    <t>Svítidlo LED - Konfigurace Sit 55</t>
  </si>
  <si>
    <t>Svítidlo LED - Konfigurace Sit 56</t>
  </si>
  <si>
    <t>Svítidlo LED - Konfigurace Sit 57</t>
  </si>
  <si>
    <t>Svítidlo LED - Konfigurace Sit 58</t>
  </si>
  <si>
    <t>Svítidlo LED - Konfigurace Sit 60</t>
  </si>
  <si>
    <t>Svítidlo LED - Konfigurace Sit 63</t>
  </si>
  <si>
    <t>Svítidlo LED - Konfigurace Sit 64</t>
  </si>
  <si>
    <t>BLS pro snížení rušivého světla</t>
  </si>
  <si>
    <t>Clona svítidla pro snížení rušivého světla</t>
  </si>
  <si>
    <t>HW Komunikace svítidla s řídícím systémem</t>
  </si>
  <si>
    <t>Výkaz výměr - položkový rozpočet:
Dodávka svítidel</t>
  </si>
  <si>
    <t>příloha č.4.1.</t>
  </si>
  <si>
    <t>Dopravní náklady (doprava materiálu)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</si>
</sst>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3" fillId="3" borderId="5" xfId="0" applyFont="1" applyFill="1" applyBorder="1" applyAlignment="1" applyProtection="1">
      <alignment horizontal="center"/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7" fillId="0" borderId="0" xfId="0" applyFont="1" applyProtection="1"/>
    <xf numFmtId="0" fontId="4" fillId="2" borderId="14" xfId="0" applyFont="1" applyFill="1" applyBorder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Protection="1"/>
    <xf numFmtId="0" fontId="6" fillId="2" borderId="25" xfId="0" applyFont="1" applyFill="1" applyBorder="1" applyProtection="1"/>
    <xf numFmtId="0" fontId="6" fillId="2" borderId="25" xfId="0" applyFont="1" applyFill="1" applyBorder="1" applyAlignment="1" applyProtection="1">
      <alignment horizontal="center"/>
    </xf>
    <xf numFmtId="0" fontId="4" fillId="2" borderId="24" xfId="0" applyFont="1" applyFill="1" applyBorder="1" applyProtection="1"/>
    <xf numFmtId="0" fontId="4" fillId="2" borderId="26" xfId="0" applyFont="1" applyFill="1" applyBorder="1" applyProtection="1"/>
    <xf numFmtId="1" fontId="3" fillId="0" borderId="15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7" fontId="3" fillId="0" borderId="3" xfId="1" applyNumberFormat="1" applyFont="1" applyBorder="1" applyProtection="1"/>
    <xf numFmtId="7" fontId="3" fillId="0" borderId="4" xfId="1" applyNumberFormat="1" applyFont="1" applyBorder="1" applyProtection="1"/>
    <xf numFmtId="7" fontId="3" fillId="0" borderId="6" xfId="1" applyNumberFormat="1" applyFont="1" applyBorder="1" applyProtection="1"/>
    <xf numFmtId="0" fontId="3" fillId="3" borderId="5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7" fontId="3" fillId="0" borderId="8" xfId="1" applyNumberFormat="1" applyFont="1" applyBorder="1" applyProtection="1"/>
    <xf numFmtId="1" fontId="3" fillId="0" borderId="16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7" fontId="3" fillId="0" borderId="9" xfId="1" applyNumberFormat="1" applyFont="1" applyBorder="1" applyProtection="1"/>
    <xf numFmtId="7" fontId="3" fillId="0" borderId="10" xfId="1" applyNumberFormat="1" applyFont="1" applyBorder="1" applyProtection="1"/>
    <xf numFmtId="0" fontId="4" fillId="2" borderId="1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/>
    </xf>
    <xf numFmtId="7" fontId="4" fillId="2" borderId="9" xfId="1" applyNumberFormat="1" applyFont="1" applyFill="1" applyBorder="1" applyProtection="1"/>
    <xf numFmtId="7" fontId="4" fillId="2" borderId="10" xfId="1" applyNumberFormat="1" applyFont="1" applyFill="1" applyBorder="1" applyProtection="1"/>
    <xf numFmtId="0" fontId="4" fillId="2" borderId="13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11" fillId="0" borderId="11" xfId="0" applyFont="1" applyBorder="1" applyProtection="1"/>
    <xf numFmtId="9" fontId="2" fillId="0" borderId="3" xfId="2" applyFont="1" applyBorder="1" applyAlignment="1" applyProtection="1">
      <alignment horizontal="center"/>
    </xf>
    <xf numFmtId="5" fontId="2" fillId="0" borderId="4" xfId="1" applyNumberFormat="1" applyFont="1" applyBorder="1" applyProtection="1"/>
    <xf numFmtId="0" fontId="0" fillId="0" borderId="12" xfId="0" applyFont="1" applyBorder="1" applyProtection="1"/>
    <xf numFmtId="9" fontId="9" fillId="0" borderId="5" xfId="2" applyFont="1" applyBorder="1" applyAlignment="1" applyProtection="1">
      <alignment horizontal="center"/>
    </xf>
    <xf numFmtId="5" fontId="9" fillId="0" borderId="6" xfId="1" applyNumberFormat="1" applyFont="1" applyBorder="1" applyProtection="1"/>
    <xf numFmtId="5" fontId="9" fillId="0" borderId="4" xfId="1" applyNumberFormat="1" applyFont="1" applyBorder="1" applyProtection="1"/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6" fillId="2" borderId="23" xfId="0" applyFont="1" applyFill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3" fillId="0" borderId="16" xfId="0" applyFont="1" applyBorder="1" applyAlignment="1" applyProtection="1">
      <alignment wrapText="1"/>
    </xf>
    <xf numFmtId="0" fontId="3" fillId="0" borderId="17" xfId="0" applyFont="1" applyBorder="1" applyAlignment="1" applyProtection="1">
      <alignment wrapText="1"/>
    </xf>
    <xf numFmtId="0" fontId="3" fillId="0" borderId="18" xfId="0" applyFont="1" applyBorder="1" applyAlignment="1" applyProtection="1">
      <alignment wrapText="1"/>
    </xf>
    <xf numFmtId="0" fontId="4" fillId="2" borderId="18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2" borderId="19" xfId="0" applyFont="1" applyFill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0" fontId="0" fillId="0" borderId="21" xfId="0" applyFont="1" applyBorder="1" applyAlignment="1" applyProtection="1">
      <alignment wrapText="1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zoomScaleNormal="100"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F75" sqref="F6:F75"/>
    </sheetView>
  </sheetViews>
  <sheetFormatPr defaultRowHeight="15" x14ac:dyDescent="0.25"/>
  <cols>
    <col min="1" max="1" width="2" style="4" bestFit="1" customWidth="1"/>
    <col min="2" max="2" width="5.5703125" style="4" customWidth="1"/>
    <col min="3" max="3" width="48.85546875" style="51" customWidth="1"/>
    <col min="4" max="5" width="5.5703125" style="5" customWidth="1"/>
    <col min="6" max="6" width="9.28515625" style="5" customWidth="1"/>
    <col min="7" max="7" width="14.140625" style="5" customWidth="1"/>
    <col min="8" max="8" width="12.7109375" style="5" customWidth="1"/>
    <col min="9" max="10" width="17" style="5" customWidth="1"/>
    <col min="11" max="11" width="9.140625" style="4"/>
  </cols>
  <sheetData>
    <row r="1" spans="1:10" ht="21" x14ac:dyDescent="0.35">
      <c r="C1" s="62" t="s">
        <v>21</v>
      </c>
      <c r="D1" s="62"/>
      <c r="E1" s="62"/>
      <c r="F1" s="62"/>
      <c r="G1" s="62"/>
      <c r="H1" s="62"/>
      <c r="I1" s="5" t="s">
        <v>91</v>
      </c>
    </row>
    <row r="2" spans="1:10" ht="33.6" customHeight="1" x14ac:dyDescent="0.25">
      <c r="C2" s="42" t="s">
        <v>90</v>
      </c>
      <c r="D2" s="6"/>
      <c r="E2" s="6"/>
      <c r="F2" s="61"/>
      <c r="G2" s="61"/>
      <c r="H2" s="61"/>
      <c r="I2" s="61"/>
      <c r="J2" s="61"/>
    </row>
    <row r="3" spans="1:10" ht="16.5" thickBot="1" x14ac:dyDescent="0.3">
      <c r="C3" s="43"/>
    </row>
    <row r="4" spans="1:10" ht="30.6" customHeight="1" thickTop="1" x14ac:dyDescent="0.25">
      <c r="A4" s="4">
        <v>1</v>
      </c>
      <c r="B4" s="7"/>
      <c r="C4" s="44"/>
      <c r="D4" s="8"/>
      <c r="E4" s="55"/>
      <c r="F4" s="56" t="s">
        <v>3</v>
      </c>
      <c r="G4" s="57"/>
      <c r="H4" s="58"/>
      <c r="I4" s="59" t="s">
        <v>4</v>
      </c>
      <c r="J4" s="60"/>
    </row>
    <row r="5" spans="1:10" ht="14.1" customHeight="1" thickBot="1" x14ac:dyDescent="0.3">
      <c r="A5" s="4">
        <v>1</v>
      </c>
      <c r="B5" s="9" t="s">
        <v>16</v>
      </c>
      <c r="C5" s="45" t="s">
        <v>17</v>
      </c>
      <c r="D5" s="10" t="s">
        <v>0</v>
      </c>
      <c r="E5" s="11" t="s">
        <v>1</v>
      </c>
      <c r="F5" s="12" t="s">
        <v>2</v>
      </c>
      <c r="G5" s="13" t="s">
        <v>5</v>
      </c>
      <c r="H5" s="14" t="s">
        <v>6</v>
      </c>
      <c r="I5" s="14" t="s">
        <v>5</v>
      </c>
      <c r="J5" s="14" t="s">
        <v>6</v>
      </c>
    </row>
    <row r="6" spans="1:10" ht="15.75" thickTop="1" x14ac:dyDescent="0.25">
      <c r="A6" s="4">
        <v>1</v>
      </c>
      <c r="B6" s="15">
        <v>1</v>
      </c>
      <c r="C6" s="46" t="s">
        <v>22</v>
      </c>
      <c r="D6" s="16">
        <v>2</v>
      </c>
      <c r="E6" s="16" t="s">
        <v>7</v>
      </c>
      <c r="F6" s="2"/>
      <c r="G6" s="17">
        <f t="shared" ref="G6:G8" si="0">+D6*F6</f>
        <v>0</v>
      </c>
      <c r="H6" s="18"/>
      <c r="I6" s="18">
        <f t="shared" ref="I6:I8" si="1">+G6*1.21</f>
        <v>0</v>
      </c>
      <c r="J6" s="18"/>
    </row>
    <row r="7" spans="1:10" x14ac:dyDescent="0.25">
      <c r="A7" s="4">
        <v>1</v>
      </c>
      <c r="B7" s="15">
        <f t="shared" ref="B7:B70" si="2">+B6+1</f>
        <v>2</v>
      </c>
      <c r="C7" s="46" t="s">
        <v>23</v>
      </c>
      <c r="D7" s="16">
        <v>4</v>
      </c>
      <c r="E7" s="16" t="s">
        <v>7</v>
      </c>
      <c r="F7" s="2"/>
      <c r="G7" s="17">
        <f t="shared" si="0"/>
        <v>0</v>
      </c>
      <c r="H7" s="18"/>
      <c r="I7" s="18">
        <f t="shared" si="1"/>
        <v>0</v>
      </c>
      <c r="J7" s="18"/>
    </row>
    <row r="8" spans="1:10" x14ac:dyDescent="0.25">
      <c r="A8" s="4">
        <v>1</v>
      </c>
      <c r="B8" s="15">
        <f t="shared" si="2"/>
        <v>3</v>
      </c>
      <c r="C8" s="46" t="s">
        <v>24</v>
      </c>
      <c r="D8" s="16">
        <v>18</v>
      </c>
      <c r="E8" s="16" t="s">
        <v>7</v>
      </c>
      <c r="F8" s="2"/>
      <c r="G8" s="17">
        <f t="shared" si="0"/>
        <v>0</v>
      </c>
      <c r="H8" s="18"/>
      <c r="I8" s="18">
        <f t="shared" si="1"/>
        <v>0</v>
      </c>
      <c r="J8" s="18"/>
    </row>
    <row r="9" spans="1:10" x14ac:dyDescent="0.25">
      <c r="A9" s="4">
        <v>1</v>
      </c>
      <c r="B9" s="15">
        <f t="shared" si="2"/>
        <v>4</v>
      </c>
      <c r="C9" s="46" t="s">
        <v>25</v>
      </c>
      <c r="D9" s="16">
        <v>4</v>
      </c>
      <c r="E9" s="16" t="s">
        <v>7</v>
      </c>
      <c r="F9" s="2"/>
      <c r="G9" s="17">
        <f t="shared" ref="G9:G15" si="3">+D9*F9</f>
        <v>0</v>
      </c>
      <c r="H9" s="18"/>
      <c r="I9" s="18">
        <f t="shared" ref="I9:I15" si="4">+G9*1.21</f>
        <v>0</v>
      </c>
      <c r="J9" s="18"/>
    </row>
    <row r="10" spans="1:10" x14ac:dyDescent="0.25">
      <c r="A10" s="4">
        <v>1</v>
      </c>
      <c r="B10" s="15">
        <f t="shared" si="2"/>
        <v>5</v>
      </c>
      <c r="C10" s="46" t="s">
        <v>26</v>
      </c>
      <c r="D10" s="16">
        <v>13</v>
      </c>
      <c r="E10" s="16" t="s">
        <v>7</v>
      </c>
      <c r="F10" s="2"/>
      <c r="G10" s="17">
        <f t="shared" si="3"/>
        <v>0</v>
      </c>
      <c r="H10" s="18"/>
      <c r="I10" s="18">
        <f t="shared" si="4"/>
        <v>0</v>
      </c>
      <c r="J10" s="18"/>
    </row>
    <row r="11" spans="1:10" x14ac:dyDescent="0.25">
      <c r="A11" s="4">
        <v>1</v>
      </c>
      <c r="B11" s="15">
        <f t="shared" si="2"/>
        <v>6</v>
      </c>
      <c r="C11" s="47" t="s">
        <v>27</v>
      </c>
      <c r="D11" s="16">
        <v>4</v>
      </c>
      <c r="E11" s="16" t="s">
        <v>7</v>
      </c>
      <c r="F11" s="3"/>
      <c r="G11" s="17">
        <f t="shared" si="3"/>
        <v>0</v>
      </c>
      <c r="H11" s="18"/>
      <c r="I11" s="18">
        <f t="shared" si="4"/>
        <v>0</v>
      </c>
      <c r="J11" s="19"/>
    </row>
    <row r="12" spans="1:10" x14ac:dyDescent="0.25">
      <c r="A12" s="4">
        <v>1</v>
      </c>
      <c r="B12" s="15">
        <f t="shared" si="2"/>
        <v>7</v>
      </c>
      <c r="C12" s="47" t="s">
        <v>28</v>
      </c>
      <c r="D12" s="16">
        <v>4</v>
      </c>
      <c r="E12" s="16" t="s">
        <v>7</v>
      </c>
      <c r="F12" s="3"/>
      <c r="G12" s="17">
        <f t="shared" si="3"/>
        <v>0</v>
      </c>
      <c r="H12" s="18"/>
      <c r="I12" s="18">
        <f t="shared" si="4"/>
        <v>0</v>
      </c>
      <c r="J12" s="19"/>
    </row>
    <row r="13" spans="1:10" x14ac:dyDescent="0.25">
      <c r="A13" s="4">
        <v>1</v>
      </c>
      <c r="B13" s="15">
        <f t="shared" si="2"/>
        <v>8</v>
      </c>
      <c r="C13" s="47" t="s">
        <v>29</v>
      </c>
      <c r="D13" s="16">
        <v>24</v>
      </c>
      <c r="E13" s="16" t="s">
        <v>7</v>
      </c>
      <c r="F13" s="3"/>
      <c r="G13" s="17">
        <f t="shared" si="3"/>
        <v>0</v>
      </c>
      <c r="H13" s="18"/>
      <c r="I13" s="18">
        <f t="shared" si="4"/>
        <v>0</v>
      </c>
      <c r="J13" s="19"/>
    </row>
    <row r="14" spans="1:10" x14ac:dyDescent="0.25">
      <c r="A14" s="4">
        <v>1</v>
      </c>
      <c r="B14" s="15">
        <f t="shared" si="2"/>
        <v>9</v>
      </c>
      <c r="C14" s="47" t="s">
        <v>30</v>
      </c>
      <c r="D14" s="16">
        <v>6</v>
      </c>
      <c r="E14" s="16" t="s">
        <v>7</v>
      </c>
      <c r="F14" s="3"/>
      <c r="G14" s="17">
        <f t="shared" si="3"/>
        <v>0</v>
      </c>
      <c r="H14" s="18"/>
      <c r="I14" s="18">
        <f t="shared" si="4"/>
        <v>0</v>
      </c>
      <c r="J14" s="19"/>
    </row>
    <row r="15" spans="1:10" x14ac:dyDescent="0.25">
      <c r="A15" s="4">
        <v>1</v>
      </c>
      <c r="B15" s="15">
        <f t="shared" si="2"/>
        <v>10</v>
      </c>
      <c r="C15" s="47" t="s">
        <v>31</v>
      </c>
      <c r="D15" s="16">
        <v>17</v>
      </c>
      <c r="E15" s="16" t="s">
        <v>7</v>
      </c>
      <c r="F15" s="3"/>
      <c r="G15" s="17">
        <f t="shared" si="3"/>
        <v>0</v>
      </c>
      <c r="H15" s="18"/>
      <c r="I15" s="18">
        <f t="shared" si="4"/>
        <v>0</v>
      </c>
      <c r="J15" s="19"/>
    </row>
    <row r="16" spans="1:10" x14ac:dyDescent="0.25">
      <c r="B16" s="15">
        <f t="shared" si="2"/>
        <v>11</v>
      </c>
      <c r="C16" s="47" t="s">
        <v>32</v>
      </c>
      <c r="D16" s="16">
        <v>6</v>
      </c>
      <c r="E16" s="16" t="s">
        <v>7</v>
      </c>
      <c r="F16" s="3"/>
      <c r="G16" s="17">
        <f t="shared" ref="G16:G73" si="5">+D16*F16</f>
        <v>0</v>
      </c>
      <c r="H16" s="18"/>
      <c r="I16" s="18">
        <f t="shared" ref="I16:I73" si="6">+G16*1.21</f>
        <v>0</v>
      </c>
      <c r="J16" s="19"/>
    </row>
    <row r="17" spans="2:10" x14ac:dyDescent="0.25">
      <c r="B17" s="15">
        <f t="shared" si="2"/>
        <v>12</v>
      </c>
      <c r="C17" s="47" t="s">
        <v>33</v>
      </c>
      <c r="D17" s="16">
        <v>7</v>
      </c>
      <c r="E17" s="16" t="s">
        <v>7</v>
      </c>
      <c r="F17" s="3"/>
      <c r="G17" s="17">
        <f t="shared" si="5"/>
        <v>0</v>
      </c>
      <c r="H17" s="18"/>
      <c r="I17" s="18">
        <f t="shared" si="6"/>
        <v>0</v>
      </c>
      <c r="J17" s="19"/>
    </row>
    <row r="18" spans="2:10" x14ac:dyDescent="0.25">
      <c r="B18" s="15">
        <f t="shared" si="2"/>
        <v>13</v>
      </c>
      <c r="C18" s="47" t="s">
        <v>34</v>
      </c>
      <c r="D18" s="16">
        <v>14</v>
      </c>
      <c r="E18" s="16" t="s">
        <v>7</v>
      </c>
      <c r="F18" s="3"/>
      <c r="G18" s="17">
        <f t="shared" si="5"/>
        <v>0</v>
      </c>
      <c r="H18" s="18"/>
      <c r="I18" s="18">
        <f t="shared" si="6"/>
        <v>0</v>
      </c>
      <c r="J18" s="19"/>
    </row>
    <row r="19" spans="2:10" x14ac:dyDescent="0.25">
      <c r="B19" s="15">
        <f t="shared" si="2"/>
        <v>14</v>
      </c>
      <c r="C19" s="47" t="s">
        <v>35</v>
      </c>
      <c r="D19" s="16">
        <v>6</v>
      </c>
      <c r="E19" s="16" t="s">
        <v>7</v>
      </c>
      <c r="F19" s="3"/>
      <c r="G19" s="17">
        <f t="shared" si="5"/>
        <v>0</v>
      </c>
      <c r="H19" s="18"/>
      <c r="I19" s="18">
        <f t="shared" si="6"/>
        <v>0</v>
      </c>
      <c r="J19" s="19"/>
    </row>
    <row r="20" spans="2:10" x14ac:dyDescent="0.25">
      <c r="B20" s="15">
        <f t="shared" si="2"/>
        <v>15</v>
      </c>
      <c r="C20" s="47" t="s">
        <v>36</v>
      </c>
      <c r="D20" s="16">
        <v>5</v>
      </c>
      <c r="E20" s="16" t="s">
        <v>7</v>
      </c>
      <c r="F20" s="3"/>
      <c r="G20" s="17">
        <f t="shared" si="5"/>
        <v>0</v>
      </c>
      <c r="H20" s="18"/>
      <c r="I20" s="18">
        <f t="shared" si="6"/>
        <v>0</v>
      </c>
      <c r="J20" s="19"/>
    </row>
    <row r="21" spans="2:10" x14ac:dyDescent="0.25">
      <c r="B21" s="15">
        <f t="shared" si="2"/>
        <v>16</v>
      </c>
      <c r="C21" s="47" t="s">
        <v>37</v>
      </c>
      <c r="D21" s="16">
        <v>10</v>
      </c>
      <c r="E21" s="16" t="s">
        <v>7</v>
      </c>
      <c r="F21" s="3"/>
      <c r="G21" s="17">
        <f t="shared" si="5"/>
        <v>0</v>
      </c>
      <c r="H21" s="18"/>
      <c r="I21" s="18">
        <f t="shared" si="6"/>
        <v>0</v>
      </c>
      <c r="J21" s="19"/>
    </row>
    <row r="22" spans="2:10" x14ac:dyDescent="0.25">
      <c r="B22" s="15">
        <f t="shared" si="2"/>
        <v>17</v>
      </c>
      <c r="C22" s="47" t="s">
        <v>38</v>
      </c>
      <c r="D22" s="16">
        <v>4</v>
      </c>
      <c r="E22" s="16" t="s">
        <v>7</v>
      </c>
      <c r="F22" s="3"/>
      <c r="G22" s="17">
        <f t="shared" si="5"/>
        <v>0</v>
      </c>
      <c r="H22" s="18"/>
      <c r="I22" s="18">
        <f t="shared" si="6"/>
        <v>0</v>
      </c>
      <c r="J22" s="19"/>
    </row>
    <row r="23" spans="2:10" x14ac:dyDescent="0.25">
      <c r="B23" s="15">
        <f t="shared" si="2"/>
        <v>18</v>
      </c>
      <c r="C23" s="47" t="s">
        <v>39</v>
      </c>
      <c r="D23" s="16">
        <v>3</v>
      </c>
      <c r="E23" s="16" t="s">
        <v>7</v>
      </c>
      <c r="F23" s="3"/>
      <c r="G23" s="17">
        <f t="shared" si="5"/>
        <v>0</v>
      </c>
      <c r="H23" s="18"/>
      <c r="I23" s="18">
        <f t="shared" si="6"/>
        <v>0</v>
      </c>
      <c r="J23" s="19"/>
    </row>
    <row r="24" spans="2:10" x14ac:dyDescent="0.25">
      <c r="B24" s="15">
        <f t="shared" si="2"/>
        <v>19</v>
      </c>
      <c r="C24" s="47" t="s">
        <v>40</v>
      </c>
      <c r="D24" s="16">
        <v>9</v>
      </c>
      <c r="E24" s="16" t="s">
        <v>7</v>
      </c>
      <c r="F24" s="3"/>
      <c r="G24" s="17">
        <f t="shared" si="5"/>
        <v>0</v>
      </c>
      <c r="H24" s="18"/>
      <c r="I24" s="18">
        <f t="shared" si="6"/>
        <v>0</v>
      </c>
      <c r="J24" s="19"/>
    </row>
    <row r="25" spans="2:10" x14ac:dyDescent="0.25">
      <c r="B25" s="15">
        <f t="shared" si="2"/>
        <v>20</v>
      </c>
      <c r="C25" s="47" t="s">
        <v>41</v>
      </c>
      <c r="D25" s="16">
        <v>7</v>
      </c>
      <c r="E25" s="16" t="s">
        <v>7</v>
      </c>
      <c r="F25" s="3"/>
      <c r="G25" s="17">
        <f t="shared" si="5"/>
        <v>0</v>
      </c>
      <c r="H25" s="18"/>
      <c r="I25" s="18">
        <f t="shared" si="6"/>
        <v>0</v>
      </c>
      <c r="J25" s="19"/>
    </row>
    <row r="26" spans="2:10" x14ac:dyDescent="0.25">
      <c r="B26" s="15">
        <f t="shared" si="2"/>
        <v>21</v>
      </c>
      <c r="C26" s="47" t="s">
        <v>42</v>
      </c>
      <c r="D26" s="16">
        <v>8</v>
      </c>
      <c r="E26" s="16" t="s">
        <v>7</v>
      </c>
      <c r="F26" s="3"/>
      <c r="G26" s="17">
        <f t="shared" si="5"/>
        <v>0</v>
      </c>
      <c r="H26" s="18"/>
      <c r="I26" s="18">
        <f t="shared" si="6"/>
        <v>0</v>
      </c>
      <c r="J26" s="19"/>
    </row>
    <row r="27" spans="2:10" x14ac:dyDescent="0.25">
      <c r="B27" s="15">
        <f t="shared" si="2"/>
        <v>22</v>
      </c>
      <c r="C27" s="47" t="s">
        <v>43</v>
      </c>
      <c r="D27" s="16">
        <v>4</v>
      </c>
      <c r="E27" s="16" t="s">
        <v>7</v>
      </c>
      <c r="F27" s="3"/>
      <c r="G27" s="17">
        <f t="shared" si="5"/>
        <v>0</v>
      </c>
      <c r="H27" s="18"/>
      <c r="I27" s="18">
        <f t="shared" si="6"/>
        <v>0</v>
      </c>
      <c r="J27" s="19"/>
    </row>
    <row r="28" spans="2:10" x14ac:dyDescent="0.25">
      <c r="B28" s="15">
        <f t="shared" si="2"/>
        <v>23</v>
      </c>
      <c r="C28" s="47" t="s">
        <v>44</v>
      </c>
      <c r="D28" s="16">
        <v>2</v>
      </c>
      <c r="E28" s="16" t="s">
        <v>7</v>
      </c>
      <c r="F28" s="3"/>
      <c r="G28" s="17">
        <f t="shared" si="5"/>
        <v>0</v>
      </c>
      <c r="H28" s="18"/>
      <c r="I28" s="18">
        <f t="shared" si="6"/>
        <v>0</v>
      </c>
      <c r="J28" s="19"/>
    </row>
    <row r="29" spans="2:10" x14ac:dyDescent="0.25">
      <c r="B29" s="15">
        <f t="shared" si="2"/>
        <v>24</v>
      </c>
      <c r="C29" s="47" t="s">
        <v>45</v>
      </c>
      <c r="D29" s="16">
        <v>5</v>
      </c>
      <c r="E29" s="16" t="s">
        <v>7</v>
      </c>
      <c r="F29" s="3"/>
      <c r="G29" s="17">
        <f t="shared" si="5"/>
        <v>0</v>
      </c>
      <c r="H29" s="18"/>
      <c r="I29" s="18">
        <f t="shared" si="6"/>
        <v>0</v>
      </c>
      <c r="J29" s="19"/>
    </row>
    <row r="30" spans="2:10" x14ac:dyDescent="0.25">
      <c r="B30" s="15">
        <f t="shared" si="2"/>
        <v>25</v>
      </c>
      <c r="C30" s="47" t="s">
        <v>46</v>
      </c>
      <c r="D30" s="16">
        <v>10</v>
      </c>
      <c r="E30" s="16" t="s">
        <v>7</v>
      </c>
      <c r="F30" s="3"/>
      <c r="G30" s="17">
        <f t="shared" si="5"/>
        <v>0</v>
      </c>
      <c r="H30" s="18"/>
      <c r="I30" s="18">
        <f t="shared" si="6"/>
        <v>0</v>
      </c>
      <c r="J30" s="19"/>
    </row>
    <row r="31" spans="2:10" x14ac:dyDescent="0.25">
      <c r="B31" s="15">
        <f t="shared" si="2"/>
        <v>26</v>
      </c>
      <c r="C31" s="47" t="s">
        <v>47</v>
      </c>
      <c r="D31" s="16">
        <v>6</v>
      </c>
      <c r="E31" s="16" t="s">
        <v>7</v>
      </c>
      <c r="F31" s="3"/>
      <c r="G31" s="17">
        <f t="shared" si="5"/>
        <v>0</v>
      </c>
      <c r="H31" s="18"/>
      <c r="I31" s="18">
        <f t="shared" si="6"/>
        <v>0</v>
      </c>
      <c r="J31" s="19"/>
    </row>
    <row r="32" spans="2:10" x14ac:dyDescent="0.25">
      <c r="B32" s="15">
        <f t="shared" si="2"/>
        <v>27</v>
      </c>
      <c r="C32" s="47" t="s">
        <v>48</v>
      </c>
      <c r="D32" s="16">
        <v>12</v>
      </c>
      <c r="E32" s="16" t="s">
        <v>7</v>
      </c>
      <c r="F32" s="3"/>
      <c r="G32" s="17">
        <f t="shared" si="5"/>
        <v>0</v>
      </c>
      <c r="H32" s="18"/>
      <c r="I32" s="18">
        <f t="shared" si="6"/>
        <v>0</v>
      </c>
      <c r="J32" s="19"/>
    </row>
    <row r="33" spans="2:10" x14ac:dyDescent="0.25">
      <c r="B33" s="15">
        <f t="shared" si="2"/>
        <v>28</v>
      </c>
      <c r="C33" s="47" t="s">
        <v>49</v>
      </c>
      <c r="D33" s="16">
        <v>10</v>
      </c>
      <c r="E33" s="16" t="s">
        <v>7</v>
      </c>
      <c r="F33" s="3"/>
      <c r="G33" s="17">
        <f t="shared" si="5"/>
        <v>0</v>
      </c>
      <c r="H33" s="18"/>
      <c r="I33" s="18">
        <f t="shared" si="6"/>
        <v>0</v>
      </c>
      <c r="J33" s="19"/>
    </row>
    <row r="34" spans="2:10" x14ac:dyDescent="0.25">
      <c r="B34" s="15">
        <f t="shared" si="2"/>
        <v>29</v>
      </c>
      <c r="C34" s="47" t="s">
        <v>50</v>
      </c>
      <c r="D34" s="16">
        <v>12</v>
      </c>
      <c r="E34" s="16" t="s">
        <v>7</v>
      </c>
      <c r="F34" s="3"/>
      <c r="G34" s="17">
        <f t="shared" si="5"/>
        <v>0</v>
      </c>
      <c r="H34" s="18"/>
      <c r="I34" s="18">
        <f t="shared" si="6"/>
        <v>0</v>
      </c>
      <c r="J34" s="19"/>
    </row>
    <row r="35" spans="2:10" x14ac:dyDescent="0.25">
      <c r="B35" s="15">
        <f t="shared" si="2"/>
        <v>30</v>
      </c>
      <c r="C35" s="47" t="s">
        <v>51</v>
      </c>
      <c r="D35" s="16">
        <v>11</v>
      </c>
      <c r="E35" s="16" t="s">
        <v>7</v>
      </c>
      <c r="F35" s="3"/>
      <c r="G35" s="17">
        <f t="shared" si="5"/>
        <v>0</v>
      </c>
      <c r="H35" s="18"/>
      <c r="I35" s="18">
        <f t="shared" si="6"/>
        <v>0</v>
      </c>
      <c r="J35" s="19"/>
    </row>
    <row r="36" spans="2:10" x14ac:dyDescent="0.25">
      <c r="B36" s="15">
        <f t="shared" si="2"/>
        <v>31</v>
      </c>
      <c r="C36" s="47" t="s">
        <v>52</v>
      </c>
      <c r="D36" s="16">
        <v>9</v>
      </c>
      <c r="E36" s="16" t="s">
        <v>7</v>
      </c>
      <c r="F36" s="3"/>
      <c r="G36" s="17">
        <f t="shared" si="5"/>
        <v>0</v>
      </c>
      <c r="H36" s="18"/>
      <c r="I36" s="18">
        <f t="shared" si="6"/>
        <v>0</v>
      </c>
      <c r="J36" s="19"/>
    </row>
    <row r="37" spans="2:10" x14ac:dyDescent="0.25">
      <c r="B37" s="15">
        <f t="shared" si="2"/>
        <v>32</v>
      </c>
      <c r="C37" s="47" t="s">
        <v>53</v>
      </c>
      <c r="D37" s="16">
        <v>18</v>
      </c>
      <c r="E37" s="16" t="s">
        <v>7</v>
      </c>
      <c r="F37" s="3"/>
      <c r="G37" s="17">
        <f t="shared" si="5"/>
        <v>0</v>
      </c>
      <c r="H37" s="18"/>
      <c r="I37" s="18">
        <f t="shared" si="6"/>
        <v>0</v>
      </c>
      <c r="J37" s="19"/>
    </row>
    <row r="38" spans="2:10" x14ac:dyDescent="0.25">
      <c r="B38" s="15">
        <f t="shared" si="2"/>
        <v>33</v>
      </c>
      <c r="C38" s="47" t="s">
        <v>54</v>
      </c>
      <c r="D38" s="16">
        <v>4</v>
      </c>
      <c r="E38" s="16" t="s">
        <v>7</v>
      </c>
      <c r="F38" s="3"/>
      <c r="G38" s="17">
        <f t="shared" si="5"/>
        <v>0</v>
      </c>
      <c r="H38" s="18"/>
      <c r="I38" s="18">
        <f t="shared" si="6"/>
        <v>0</v>
      </c>
      <c r="J38" s="19"/>
    </row>
    <row r="39" spans="2:10" x14ac:dyDescent="0.25">
      <c r="B39" s="15">
        <f t="shared" si="2"/>
        <v>34</v>
      </c>
      <c r="C39" s="47" t="s">
        <v>55</v>
      </c>
      <c r="D39" s="16">
        <v>3</v>
      </c>
      <c r="E39" s="16" t="s">
        <v>7</v>
      </c>
      <c r="F39" s="3"/>
      <c r="G39" s="17">
        <f t="shared" si="5"/>
        <v>0</v>
      </c>
      <c r="H39" s="18"/>
      <c r="I39" s="18">
        <f t="shared" si="6"/>
        <v>0</v>
      </c>
      <c r="J39" s="19"/>
    </row>
    <row r="40" spans="2:10" x14ac:dyDescent="0.25">
      <c r="B40" s="15">
        <f t="shared" si="2"/>
        <v>35</v>
      </c>
      <c r="C40" s="47" t="s">
        <v>56</v>
      </c>
      <c r="D40" s="16">
        <v>5</v>
      </c>
      <c r="E40" s="16" t="s">
        <v>7</v>
      </c>
      <c r="F40" s="3"/>
      <c r="G40" s="17">
        <f t="shared" si="5"/>
        <v>0</v>
      </c>
      <c r="H40" s="18"/>
      <c r="I40" s="18">
        <f t="shared" si="6"/>
        <v>0</v>
      </c>
      <c r="J40" s="19"/>
    </row>
    <row r="41" spans="2:10" x14ac:dyDescent="0.25">
      <c r="B41" s="15">
        <f t="shared" si="2"/>
        <v>36</v>
      </c>
      <c r="C41" s="47" t="s">
        <v>57</v>
      </c>
      <c r="D41" s="16">
        <v>6</v>
      </c>
      <c r="E41" s="16" t="s">
        <v>7</v>
      </c>
      <c r="F41" s="3"/>
      <c r="G41" s="17">
        <f t="shared" si="5"/>
        <v>0</v>
      </c>
      <c r="H41" s="18"/>
      <c r="I41" s="18">
        <f t="shared" si="6"/>
        <v>0</v>
      </c>
      <c r="J41" s="19"/>
    </row>
    <row r="42" spans="2:10" x14ac:dyDescent="0.25">
      <c r="B42" s="15">
        <f t="shared" si="2"/>
        <v>37</v>
      </c>
      <c r="C42" s="47" t="s">
        <v>58</v>
      </c>
      <c r="D42" s="16">
        <v>7</v>
      </c>
      <c r="E42" s="16" t="s">
        <v>7</v>
      </c>
      <c r="F42" s="3"/>
      <c r="G42" s="17">
        <f t="shared" si="5"/>
        <v>0</v>
      </c>
      <c r="H42" s="18"/>
      <c r="I42" s="18">
        <f t="shared" si="6"/>
        <v>0</v>
      </c>
      <c r="J42" s="19"/>
    </row>
    <row r="43" spans="2:10" x14ac:dyDescent="0.25">
      <c r="B43" s="15">
        <f t="shared" si="2"/>
        <v>38</v>
      </c>
      <c r="C43" s="47" t="s">
        <v>59</v>
      </c>
      <c r="D43" s="16">
        <v>12</v>
      </c>
      <c r="E43" s="16" t="s">
        <v>7</v>
      </c>
      <c r="F43" s="3"/>
      <c r="G43" s="17">
        <f t="shared" si="5"/>
        <v>0</v>
      </c>
      <c r="H43" s="18"/>
      <c r="I43" s="18">
        <f t="shared" si="6"/>
        <v>0</v>
      </c>
      <c r="J43" s="19"/>
    </row>
    <row r="44" spans="2:10" x14ac:dyDescent="0.25">
      <c r="B44" s="15">
        <f t="shared" si="2"/>
        <v>39</v>
      </c>
      <c r="C44" s="47" t="s">
        <v>60</v>
      </c>
      <c r="D44" s="16">
        <v>9</v>
      </c>
      <c r="E44" s="16" t="s">
        <v>7</v>
      </c>
      <c r="F44" s="3"/>
      <c r="G44" s="17">
        <f t="shared" si="5"/>
        <v>0</v>
      </c>
      <c r="H44" s="18"/>
      <c r="I44" s="18">
        <f t="shared" si="6"/>
        <v>0</v>
      </c>
      <c r="J44" s="19"/>
    </row>
    <row r="45" spans="2:10" x14ac:dyDescent="0.25">
      <c r="B45" s="15">
        <f t="shared" si="2"/>
        <v>40</v>
      </c>
      <c r="C45" s="47" t="s">
        <v>61</v>
      </c>
      <c r="D45" s="16">
        <v>7</v>
      </c>
      <c r="E45" s="16" t="s">
        <v>7</v>
      </c>
      <c r="F45" s="3"/>
      <c r="G45" s="17">
        <f t="shared" si="5"/>
        <v>0</v>
      </c>
      <c r="H45" s="18"/>
      <c r="I45" s="18">
        <f t="shared" si="6"/>
        <v>0</v>
      </c>
      <c r="J45" s="19"/>
    </row>
    <row r="46" spans="2:10" x14ac:dyDescent="0.25">
      <c r="B46" s="15">
        <f t="shared" si="2"/>
        <v>41</v>
      </c>
      <c r="C46" s="47" t="s">
        <v>62</v>
      </c>
      <c r="D46" s="16">
        <v>36</v>
      </c>
      <c r="E46" s="16" t="s">
        <v>7</v>
      </c>
      <c r="F46" s="3"/>
      <c r="G46" s="17">
        <f t="shared" si="5"/>
        <v>0</v>
      </c>
      <c r="H46" s="18"/>
      <c r="I46" s="18">
        <f t="shared" si="6"/>
        <v>0</v>
      </c>
      <c r="J46" s="19"/>
    </row>
    <row r="47" spans="2:10" x14ac:dyDescent="0.25">
      <c r="B47" s="15">
        <f t="shared" si="2"/>
        <v>42</v>
      </c>
      <c r="C47" s="47" t="s">
        <v>63</v>
      </c>
      <c r="D47" s="16">
        <v>5</v>
      </c>
      <c r="E47" s="16" t="s">
        <v>7</v>
      </c>
      <c r="F47" s="3"/>
      <c r="G47" s="17">
        <f t="shared" si="5"/>
        <v>0</v>
      </c>
      <c r="H47" s="18"/>
      <c r="I47" s="18">
        <f t="shared" si="6"/>
        <v>0</v>
      </c>
      <c r="J47" s="19"/>
    </row>
    <row r="48" spans="2:10" x14ac:dyDescent="0.25">
      <c r="B48" s="15">
        <f t="shared" si="2"/>
        <v>43</v>
      </c>
      <c r="C48" s="47" t="s">
        <v>64</v>
      </c>
      <c r="D48" s="16">
        <v>5</v>
      </c>
      <c r="E48" s="16" t="s">
        <v>7</v>
      </c>
      <c r="F48" s="3"/>
      <c r="G48" s="17">
        <f t="shared" si="5"/>
        <v>0</v>
      </c>
      <c r="H48" s="18"/>
      <c r="I48" s="18">
        <f t="shared" si="6"/>
        <v>0</v>
      </c>
      <c r="J48" s="19"/>
    </row>
    <row r="49" spans="2:10" x14ac:dyDescent="0.25">
      <c r="B49" s="15">
        <f t="shared" si="2"/>
        <v>44</v>
      </c>
      <c r="C49" s="47" t="s">
        <v>65</v>
      </c>
      <c r="D49" s="16">
        <v>23</v>
      </c>
      <c r="E49" s="16" t="s">
        <v>7</v>
      </c>
      <c r="F49" s="3"/>
      <c r="G49" s="17">
        <f t="shared" si="5"/>
        <v>0</v>
      </c>
      <c r="H49" s="18"/>
      <c r="I49" s="18">
        <f t="shared" si="6"/>
        <v>0</v>
      </c>
      <c r="J49" s="19"/>
    </row>
    <row r="50" spans="2:10" x14ac:dyDescent="0.25">
      <c r="B50" s="15">
        <f t="shared" si="2"/>
        <v>45</v>
      </c>
      <c r="C50" s="47" t="s">
        <v>66</v>
      </c>
      <c r="D50" s="16">
        <v>5</v>
      </c>
      <c r="E50" s="16" t="s">
        <v>7</v>
      </c>
      <c r="F50" s="3"/>
      <c r="G50" s="17">
        <f t="shared" si="5"/>
        <v>0</v>
      </c>
      <c r="H50" s="18"/>
      <c r="I50" s="18">
        <f t="shared" si="6"/>
        <v>0</v>
      </c>
      <c r="J50" s="19"/>
    </row>
    <row r="51" spans="2:10" x14ac:dyDescent="0.25">
      <c r="B51" s="15">
        <f t="shared" si="2"/>
        <v>46</v>
      </c>
      <c r="C51" s="47" t="s">
        <v>67</v>
      </c>
      <c r="D51" s="16">
        <v>3</v>
      </c>
      <c r="E51" s="16" t="s">
        <v>7</v>
      </c>
      <c r="F51" s="3"/>
      <c r="G51" s="17">
        <f t="shared" si="5"/>
        <v>0</v>
      </c>
      <c r="H51" s="18"/>
      <c r="I51" s="18">
        <f t="shared" si="6"/>
        <v>0</v>
      </c>
      <c r="J51" s="19"/>
    </row>
    <row r="52" spans="2:10" x14ac:dyDescent="0.25">
      <c r="B52" s="15">
        <f t="shared" si="2"/>
        <v>47</v>
      </c>
      <c r="C52" s="47" t="s">
        <v>68</v>
      </c>
      <c r="D52" s="16">
        <v>9</v>
      </c>
      <c r="E52" s="16" t="s">
        <v>7</v>
      </c>
      <c r="F52" s="3"/>
      <c r="G52" s="17">
        <f t="shared" si="5"/>
        <v>0</v>
      </c>
      <c r="H52" s="18"/>
      <c r="I52" s="18">
        <f t="shared" si="6"/>
        <v>0</v>
      </c>
      <c r="J52" s="19"/>
    </row>
    <row r="53" spans="2:10" x14ac:dyDescent="0.25">
      <c r="B53" s="15">
        <f t="shared" si="2"/>
        <v>48</v>
      </c>
      <c r="C53" s="47" t="s">
        <v>69</v>
      </c>
      <c r="D53" s="16">
        <v>4</v>
      </c>
      <c r="E53" s="16" t="s">
        <v>7</v>
      </c>
      <c r="F53" s="3"/>
      <c r="G53" s="17">
        <f t="shared" si="5"/>
        <v>0</v>
      </c>
      <c r="H53" s="18"/>
      <c r="I53" s="18">
        <f t="shared" si="6"/>
        <v>0</v>
      </c>
      <c r="J53" s="19"/>
    </row>
    <row r="54" spans="2:10" x14ac:dyDescent="0.25">
      <c r="B54" s="15">
        <f t="shared" si="2"/>
        <v>49</v>
      </c>
      <c r="C54" s="47" t="s">
        <v>70</v>
      </c>
      <c r="D54" s="16">
        <v>7</v>
      </c>
      <c r="E54" s="16" t="s">
        <v>7</v>
      </c>
      <c r="F54" s="3"/>
      <c r="G54" s="17">
        <f t="shared" si="5"/>
        <v>0</v>
      </c>
      <c r="H54" s="18"/>
      <c r="I54" s="18">
        <f t="shared" si="6"/>
        <v>0</v>
      </c>
      <c r="J54" s="19"/>
    </row>
    <row r="55" spans="2:10" x14ac:dyDescent="0.25">
      <c r="B55" s="15">
        <f t="shared" si="2"/>
        <v>50</v>
      </c>
      <c r="C55" s="47" t="s">
        <v>71</v>
      </c>
      <c r="D55" s="16">
        <v>5</v>
      </c>
      <c r="E55" s="16" t="s">
        <v>7</v>
      </c>
      <c r="F55" s="3"/>
      <c r="G55" s="17">
        <f t="shared" si="5"/>
        <v>0</v>
      </c>
      <c r="H55" s="18"/>
      <c r="I55" s="18">
        <f t="shared" si="6"/>
        <v>0</v>
      </c>
      <c r="J55" s="19"/>
    </row>
    <row r="56" spans="2:10" x14ac:dyDescent="0.25">
      <c r="B56" s="15">
        <f t="shared" si="2"/>
        <v>51</v>
      </c>
      <c r="C56" s="47" t="s">
        <v>72</v>
      </c>
      <c r="D56" s="16">
        <v>4</v>
      </c>
      <c r="E56" s="16" t="s">
        <v>7</v>
      </c>
      <c r="F56" s="3"/>
      <c r="G56" s="17">
        <f t="shared" si="5"/>
        <v>0</v>
      </c>
      <c r="H56" s="18"/>
      <c r="I56" s="18">
        <f t="shared" si="6"/>
        <v>0</v>
      </c>
      <c r="J56" s="19"/>
    </row>
    <row r="57" spans="2:10" x14ac:dyDescent="0.25">
      <c r="B57" s="15">
        <f t="shared" si="2"/>
        <v>52</v>
      </c>
      <c r="C57" s="47" t="s">
        <v>73</v>
      </c>
      <c r="D57" s="16">
        <v>8</v>
      </c>
      <c r="E57" s="16" t="s">
        <v>7</v>
      </c>
      <c r="F57" s="3"/>
      <c r="G57" s="17">
        <f t="shared" si="5"/>
        <v>0</v>
      </c>
      <c r="H57" s="18"/>
      <c r="I57" s="18">
        <f t="shared" si="6"/>
        <v>0</v>
      </c>
      <c r="J57" s="19"/>
    </row>
    <row r="58" spans="2:10" x14ac:dyDescent="0.25">
      <c r="B58" s="15">
        <f t="shared" si="2"/>
        <v>53</v>
      </c>
      <c r="C58" s="47" t="s">
        <v>74</v>
      </c>
      <c r="D58" s="16">
        <v>8</v>
      </c>
      <c r="E58" s="16" t="s">
        <v>7</v>
      </c>
      <c r="F58" s="3"/>
      <c r="G58" s="17">
        <f t="shared" si="5"/>
        <v>0</v>
      </c>
      <c r="H58" s="18"/>
      <c r="I58" s="18">
        <f t="shared" si="6"/>
        <v>0</v>
      </c>
      <c r="J58" s="19"/>
    </row>
    <row r="59" spans="2:10" x14ac:dyDescent="0.25">
      <c r="B59" s="15">
        <f t="shared" si="2"/>
        <v>54</v>
      </c>
      <c r="C59" s="47" t="s">
        <v>75</v>
      </c>
      <c r="D59" s="16">
        <v>14</v>
      </c>
      <c r="E59" s="16" t="s">
        <v>7</v>
      </c>
      <c r="F59" s="3"/>
      <c r="G59" s="17">
        <f t="shared" si="5"/>
        <v>0</v>
      </c>
      <c r="H59" s="18"/>
      <c r="I59" s="18">
        <f t="shared" si="6"/>
        <v>0</v>
      </c>
      <c r="J59" s="19"/>
    </row>
    <row r="60" spans="2:10" x14ac:dyDescent="0.25">
      <c r="B60" s="15">
        <f t="shared" si="2"/>
        <v>55</v>
      </c>
      <c r="C60" s="47" t="s">
        <v>76</v>
      </c>
      <c r="D60" s="16">
        <v>24</v>
      </c>
      <c r="E60" s="16" t="s">
        <v>7</v>
      </c>
      <c r="F60" s="3"/>
      <c r="G60" s="17">
        <f t="shared" si="5"/>
        <v>0</v>
      </c>
      <c r="H60" s="18"/>
      <c r="I60" s="18">
        <f t="shared" si="6"/>
        <v>0</v>
      </c>
      <c r="J60" s="19"/>
    </row>
    <row r="61" spans="2:10" x14ac:dyDescent="0.25">
      <c r="B61" s="15">
        <f t="shared" si="2"/>
        <v>56</v>
      </c>
      <c r="C61" s="47" t="s">
        <v>77</v>
      </c>
      <c r="D61" s="16">
        <v>13</v>
      </c>
      <c r="E61" s="16" t="s">
        <v>7</v>
      </c>
      <c r="F61" s="3"/>
      <c r="G61" s="17">
        <f t="shared" si="5"/>
        <v>0</v>
      </c>
      <c r="H61" s="18"/>
      <c r="I61" s="18">
        <f t="shared" si="6"/>
        <v>0</v>
      </c>
      <c r="J61" s="19"/>
    </row>
    <row r="62" spans="2:10" x14ac:dyDescent="0.25">
      <c r="B62" s="15">
        <f t="shared" si="2"/>
        <v>57</v>
      </c>
      <c r="C62" s="47" t="s">
        <v>78</v>
      </c>
      <c r="D62" s="16">
        <v>8</v>
      </c>
      <c r="E62" s="16" t="s">
        <v>7</v>
      </c>
      <c r="F62" s="3"/>
      <c r="G62" s="17">
        <f t="shared" si="5"/>
        <v>0</v>
      </c>
      <c r="H62" s="18"/>
      <c r="I62" s="18">
        <f t="shared" si="6"/>
        <v>0</v>
      </c>
      <c r="J62" s="19"/>
    </row>
    <row r="63" spans="2:10" x14ac:dyDescent="0.25">
      <c r="B63" s="15">
        <f t="shared" si="2"/>
        <v>58</v>
      </c>
      <c r="C63" s="47" t="s">
        <v>79</v>
      </c>
      <c r="D63" s="16">
        <v>1</v>
      </c>
      <c r="E63" s="16" t="s">
        <v>7</v>
      </c>
      <c r="F63" s="3"/>
      <c r="G63" s="17">
        <f t="shared" si="5"/>
        <v>0</v>
      </c>
      <c r="H63" s="18"/>
      <c r="I63" s="18">
        <f t="shared" si="6"/>
        <v>0</v>
      </c>
      <c r="J63" s="19"/>
    </row>
    <row r="64" spans="2:10" x14ac:dyDescent="0.25">
      <c r="B64" s="15">
        <f t="shared" si="2"/>
        <v>59</v>
      </c>
      <c r="C64" s="47" t="s">
        <v>80</v>
      </c>
      <c r="D64" s="16">
        <v>9</v>
      </c>
      <c r="E64" s="16" t="s">
        <v>7</v>
      </c>
      <c r="F64" s="3"/>
      <c r="G64" s="17">
        <f t="shared" si="5"/>
        <v>0</v>
      </c>
      <c r="H64" s="18"/>
      <c r="I64" s="18">
        <f t="shared" si="6"/>
        <v>0</v>
      </c>
      <c r="J64" s="19"/>
    </row>
    <row r="65" spans="1:10" x14ac:dyDescent="0.25">
      <c r="B65" s="15">
        <f t="shared" si="2"/>
        <v>60</v>
      </c>
      <c r="C65" s="47" t="s">
        <v>81</v>
      </c>
      <c r="D65" s="16">
        <v>6</v>
      </c>
      <c r="E65" s="16" t="s">
        <v>7</v>
      </c>
      <c r="F65" s="3"/>
      <c r="G65" s="17">
        <f t="shared" si="5"/>
        <v>0</v>
      </c>
      <c r="H65" s="18"/>
      <c r="I65" s="18">
        <f t="shared" si="6"/>
        <v>0</v>
      </c>
      <c r="J65" s="19"/>
    </row>
    <row r="66" spans="1:10" x14ac:dyDescent="0.25">
      <c r="B66" s="15">
        <f t="shared" si="2"/>
        <v>61</v>
      </c>
      <c r="C66" s="47" t="s">
        <v>82</v>
      </c>
      <c r="D66" s="16">
        <v>4</v>
      </c>
      <c r="E66" s="16" t="s">
        <v>7</v>
      </c>
      <c r="F66" s="3"/>
      <c r="G66" s="17">
        <f t="shared" si="5"/>
        <v>0</v>
      </c>
      <c r="H66" s="18"/>
      <c r="I66" s="18">
        <f t="shared" si="6"/>
        <v>0</v>
      </c>
      <c r="J66" s="19"/>
    </row>
    <row r="67" spans="1:10" x14ac:dyDescent="0.25">
      <c r="B67" s="15">
        <f t="shared" si="2"/>
        <v>62</v>
      </c>
      <c r="C67" s="47" t="s">
        <v>83</v>
      </c>
      <c r="D67" s="16">
        <v>3</v>
      </c>
      <c r="E67" s="16" t="s">
        <v>7</v>
      </c>
      <c r="F67" s="3"/>
      <c r="G67" s="17">
        <f t="shared" si="5"/>
        <v>0</v>
      </c>
      <c r="H67" s="18"/>
      <c r="I67" s="18">
        <f t="shared" si="6"/>
        <v>0</v>
      </c>
      <c r="J67" s="19"/>
    </row>
    <row r="68" spans="1:10" x14ac:dyDescent="0.25">
      <c r="B68" s="15">
        <f t="shared" si="2"/>
        <v>63</v>
      </c>
      <c r="C68" s="47" t="s">
        <v>84</v>
      </c>
      <c r="D68" s="16">
        <v>8</v>
      </c>
      <c r="E68" s="16" t="s">
        <v>7</v>
      </c>
      <c r="F68" s="3"/>
      <c r="G68" s="17">
        <f t="shared" si="5"/>
        <v>0</v>
      </c>
      <c r="H68" s="18"/>
      <c r="I68" s="18">
        <f t="shared" si="6"/>
        <v>0</v>
      </c>
      <c r="J68" s="19"/>
    </row>
    <row r="69" spans="1:10" x14ac:dyDescent="0.25">
      <c r="B69" s="15">
        <f t="shared" si="2"/>
        <v>64</v>
      </c>
      <c r="C69" s="47" t="s">
        <v>85</v>
      </c>
      <c r="D69" s="16">
        <v>8</v>
      </c>
      <c r="E69" s="16" t="s">
        <v>7</v>
      </c>
      <c r="F69" s="3"/>
      <c r="G69" s="17">
        <f t="shared" si="5"/>
        <v>0</v>
      </c>
      <c r="H69" s="18"/>
      <c r="I69" s="18">
        <f t="shared" si="6"/>
        <v>0</v>
      </c>
      <c r="J69" s="19"/>
    </row>
    <row r="70" spans="1:10" x14ac:dyDescent="0.25">
      <c r="B70" s="15">
        <f t="shared" si="2"/>
        <v>65</v>
      </c>
      <c r="C70" s="47" t="s">
        <v>86</v>
      </c>
      <c r="D70" s="16">
        <v>7</v>
      </c>
      <c r="E70" s="16" t="s">
        <v>7</v>
      </c>
      <c r="F70" s="3"/>
      <c r="G70" s="17">
        <f t="shared" si="5"/>
        <v>0</v>
      </c>
      <c r="H70" s="18"/>
      <c r="I70" s="18">
        <f t="shared" si="6"/>
        <v>0</v>
      </c>
      <c r="J70" s="19"/>
    </row>
    <row r="71" spans="1:10" x14ac:dyDescent="0.25">
      <c r="B71" s="15">
        <f t="shared" ref="B71:B75" si="7">+B70+1</f>
        <v>66</v>
      </c>
      <c r="C71" s="47" t="s">
        <v>87</v>
      </c>
      <c r="D71" s="16">
        <v>238</v>
      </c>
      <c r="E71" s="16" t="s">
        <v>7</v>
      </c>
      <c r="F71" s="3"/>
      <c r="G71" s="17">
        <f t="shared" si="5"/>
        <v>0</v>
      </c>
      <c r="H71" s="18"/>
      <c r="I71" s="18">
        <f t="shared" si="6"/>
        <v>0</v>
      </c>
      <c r="J71" s="19"/>
    </row>
    <row r="72" spans="1:10" x14ac:dyDescent="0.25">
      <c r="B72" s="15">
        <f t="shared" si="7"/>
        <v>67</v>
      </c>
      <c r="C72" s="47" t="s">
        <v>88</v>
      </c>
      <c r="D72" s="16">
        <v>60</v>
      </c>
      <c r="E72" s="16" t="s">
        <v>7</v>
      </c>
      <c r="F72" s="3"/>
      <c r="G72" s="17">
        <f t="shared" si="5"/>
        <v>0</v>
      </c>
      <c r="H72" s="18"/>
      <c r="I72" s="18">
        <f t="shared" si="6"/>
        <v>0</v>
      </c>
      <c r="J72" s="19"/>
    </row>
    <row r="73" spans="1:10" x14ac:dyDescent="0.25">
      <c r="B73" s="15">
        <f t="shared" si="7"/>
        <v>68</v>
      </c>
      <c r="C73" s="47" t="s">
        <v>89</v>
      </c>
      <c r="D73" s="16">
        <v>103</v>
      </c>
      <c r="E73" s="16" t="s">
        <v>7</v>
      </c>
      <c r="F73" s="3"/>
      <c r="G73" s="17">
        <f t="shared" si="5"/>
        <v>0</v>
      </c>
      <c r="H73" s="18"/>
      <c r="I73" s="18">
        <f t="shared" si="6"/>
        <v>0</v>
      </c>
      <c r="J73" s="19"/>
    </row>
    <row r="74" spans="1:10" x14ac:dyDescent="0.25">
      <c r="B74" s="15">
        <f t="shared" si="7"/>
        <v>69</v>
      </c>
      <c r="C74" s="46" t="s">
        <v>20</v>
      </c>
      <c r="D74" s="16">
        <v>554</v>
      </c>
      <c r="E74" s="16" t="s">
        <v>7</v>
      </c>
      <c r="F74" s="2"/>
      <c r="G74" s="17">
        <f t="shared" ref="G74" si="8">+D74*F74</f>
        <v>0</v>
      </c>
      <c r="H74" s="18"/>
      <c r="I74" s="18">
        <f t="shared" ref="I74" si="9">+G74*1.21</f>
        <v>0</v>
      </c>
      <c r="J74" s="19"/>
    </row>
    <row r="75" spans="1:10" x14ac:dyDescent="0.25">
      <c r="A75" s="4">
        <v>1</v>
      </c>
      <c r="B75" s="15">
        <f t="shared" si="7"/>
        <v>70</v>
      </c>
      <c r="C75" s="48" t="s">
        <v>92</v>
      </c>
      <c r="D75" s="16">
        <v>1</v>
      </c>
      <c r="E75" s="16" t="s">
        <v>19</v>
      </c>
      <c r="F75" s="1"/>
      <c r="G75" s="17"/>
      <c r="H75" s="22">
        <f t="shared" ref="H75" si="10">+F75*D75</f>
        <v>0</v>
      </c>
      <c r="I75" s="18"/>
      <c r="J75" s="19">
        <f t="shared" ref="J75" si="11">+H75*1.21</f>
        <v>0</v>
      </c>
    </row>
    <row r="76" spans="1:10" ht="14.1" customHeight="1" x14ac:dyDescent="0.25">
      <c r="A76" s="4">
        <v>1</v>
      </c>
      <c r="B76" s="23"/>
      <c r="C76" s="48"/>
      <c r="D76" s="21"/>
      <c r="E76" s="21"/>
      <c r="F76" s="20"/>
      <c r="G76" s="17"/>
      <c r="H76" s="22"/>
      <c r="I76" s="18"/>
      <c r="J76" s="22"/>
    </row>
    <row r="77" spans="1:10" ht="14.1" customHeight="1" thickBot="1" x14ac:dyDescent="0.3">
      <c r="A77" s="4">
        <v>1</v>
      </c>
      <c r="B77" s="24"/>
      <c r="C77" s="49"/>
      <c r="D77" s="25"/>
      <c r="E77" s="25"/>
      <c r="F77" s="25"/>
      <c r="G77" s="26"/>
      <c r="H77" s="27"/>
      <c r="I77" s="27"/>
      <c r="J77" s="27"/>
    </row>
    <row r="78" spans="1:10" ht="14.1" customHeight="1" thickTop="1" thickBot="1" x14ac:dyDescent="0.3">
      <c r="A78" s="4">
        <v>1</v>
      </c>
      <c r="B78" s="28" t="s">
        <v>18</v>
      </c>
      <c r="C78" s="50"/>
      <c r="D78" s="29"/>
      <c r="E78" s="29"/>
      <c r="F78" s="29"/>
      <c r="G78" s="30">
        <f>+SUM(G6:G77)</f>
        <v>0</v>
      </c>
      <c r="H78" s="31">
        <f>+SUM(H6:H77)</f>
        <v>0</v>
      </c>
      <c r="I78" s="31">
        <f>+SUM(I6:I77)</f>
        <v>0</v>
      </c>
      <c r="J78" s="31">
        <f>+SUM(J6:J77)</f>
        <v>0</v>
      </c>
    </row>
    <row r="79" spans="1:10" ht="6.75" customHeight="1" thickTop="1" thickBot="1" x14ac:dyDescent="0.3"/>
    <row r="80" spans="1:10" ht="15.75" thickTop="1" x14ac:dyDescent="0.25">
      <c r="C80" s="52" t="s">
        <v>8</v>
      </c>
      <c r="D80" s="32"/>
      <c r="E80" s="32"/>
      <c r="F80" s="32"/>
      <c r="G80" s="33" t="s">
        <v>12</v>
      </c>
      <c r="H80" s="34" t="s">
        <v>13</v>
      </c>
      <c r="I80" s="34" t="s">
        <v>14</v>
      </c>
      <c r="J80" s="34" t="s">
        <v>15</v>
      </c>
    </row>
    <row r="81" spans="3:10" x14ac:dyDescent="0.25">
      <c r="C81" s="53" t="s">
        <v>9</v>
      </c>
      <c r="D81" s="35"/>
      <c r="E81" s="35"/>
      <c r="F81" s="35"/>
      <c r="G81" s="36">
        <v>1</v>
      </c>
      <c r="H81" s="37">
        <f>+G78+H78</f>
        <v>0</v>
      </c>
      <c r="I81" s="37">
        <f>+J81-H81</f>
        <v>0</v>
      </c>
      <c r="J81" s="37">
        <f>+I78+J78</f>
        <v>0</v>
      </c>
    </row>
    <row r="82" spans="3:10" x14ac:dyDescent="0.25">
      <c r="C82" s="54" t="s">
        <v>10</v>
      </c>
      <c r="D82" s="38"/>
      <c r="E82" s="38"/>
      <c r="F82" s="38"/>
      <c r="G82" s="39" t="e">
        <f>+H82/H81</f>
        <v>#DIV/0!</v>
      </c>
      <c r="H82" s="40">
        <f>+G78</f>
        <v>0</v>
      </c>
      <c r="I82" s="41">
        <f t="shared" ref="I82:I83" si="12">+J82-H82</f>
        <v>0</v>
      </c>
      <c r="J82" s="40">
        <f>+I78</f>
        <v>0</v>
      </c>
    </row>
    <row r="83" spans="3:10" x14ac:dyDescent="0.25">
      <c r="C83" s="54" t="s">
        <v>11</v>
      </c>
      <c r="D83" s="38"/>
      <c r="E83" s="38"/>
      <c r="F83" s="38"/>
      <c r="G83" s="39" t="e">
        <f>+H83/H81</f>
        <v>#DIV/0!</v>
      </c>
      <c r="H83" s="40">
        <f>+H78</f>
        <v>0</v>
      </c>
      <c r="I83" s="41">
        <f t="shared" si="12"/>
        <v>0</v>
      </c>
      <c r="J83" s="40">
        <f>+J78</f>
        <v>0</v>
      </c>
    </row>
  </sheetData>
  <sheetProtection algorithmName="SHA-512" hashValue="J0PPgl/PAN3OeMS4RS4rRqM87PmNBPu46In9DNaCcaxwGvwTT+OnjfXIyqghO/qR6cV3k8GyHG6dPV+8D1iFYQ==" saltValue="ou0dwcprMv4cII399OtXNQ==" spinCount="100000" sheet="1" objects="1" scenarios="1"/>
  <autoFilter ref="B5:J78"/>
  <mergeCells count="4">
    <mergeCell ref="F4:H4"/>
    <mergeCell ref="I4:J4"/>
    <mergeCell ref="F2:J2"/>
    <mergeCell ref="C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</dc:creator>
  <cp:lastModifiedBy>Šindelářová Petra, Mgr.</cp:lastModifiedBy>
  <cp:lastPrinted>2022-03-05T06:30:24Z</cp:lastPrinted>
  <dcterms:created xsi:type="dcterms:W3CDTF">2013-05-26T07:17:02Z</dcterms:created>
  <dcterms:modified xsi:type="dcterms:W3CDTF">2022-12-15T08:29:16Z</dcterms:modified>
</cp:coreProperties>
</file>