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10" windowHeight="0" activeTab="0"/>
  </bookViews>
  <sheets>
    <sheet name="List1" sheetId="1" r:id="rId1"/>
    <sheet name="Konfigurace ID 1" sheetId="2" r:id="rId2"/>
    <sheet name="Konfigurace ID 7" sheetId="3" r:id="rId3"/>
    <sheet name="Konfigurace ID 11" sheetId="4" r:id="rId4"/>
  </sheets>
  <definedNames>
    <definedName name="EliteBook_840_G9_bez_NFC" localSheetId="2">'Konfigurace ID 7'!$A$2:$B$33</definedName>
    <definedName name="EliteDesk_600_G9_SFF_16GB_5y" localSheetId="3">'Konfigurace ID 11'!$A$2:$B$25</definedName>
    <definedName name="_xlnm.Print_Area" localSheetId="0">'List1'!$A$1:$I$22</definedName>
    <definedName name="ProBook_650_G9_bez_NFC" localSheetId="1">'Konfigurace ID 1'!$A$2:$B$32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liteBook 840 G9 bez NFC" type="6" refreshedVersion="6" background="1" saveData="1">
    <textPr codePage="852" sourceFile="C:\Users\vitous\Documents\Obměna PC 2022\4_Q_2022\EliteBook 840 G9 bez NFC.txt" delimited="0" decimal="," thousands=" ">
      <textFields count="3">
        <textField/>
        <textField position="8"/>
        <textField position="77"/>
      </textFields>
    </textPr>
  </connection>
  <connection xmlns="http://schemas.openxmlformats.org/spreadsheetml/2006/main" id="2" name="EliteDesk 600 G9 SFF_16GB_5y" type="6" refreshedVersion="6" background="1" saveData="1">
    <textPr codePage="852" sourceFile="C:\Users\vitous\Documents\Obměna PC 2022\4_Q_2022\EliteDesk 600 G9 SFF_16GB_5y.txt" delimited="0" decimal="," thousands=" ">
      <textFields count="2">
        <textField/>
        <textField position="8"/>
      </textFields>
    </textPr>
  </connection>
  <connection xmlns="http://schemas.openxmlformats.org/spreadsheetml/2006/main" id="3" name="ProBook 650 G9 bez NFC" type="6" refreshedVersion="6" background="1" saveData="1">
    <textPr codePage="852" sourceFile="C:\Users\vitous\Documents\Obměna PC 2022\4_Q_2022\ProBook 650 G9 bez NFC.txt" delimited="0" decimal="," thousands=" ">
      <textFields count="3">
        <textField/>
        <textField position="8"/>
        <textField position="78"/>
      </textFields>
    </textPr>
  </connection>
</connections>
</file>

<file path=xl/sharedStrings.xml><?xml version="1.0" encoding="utf-8"?>
<sst xmlns="http://schemas.openxmlformats.org/spreadsheetml/2006/main" count="242" uniqueCount="207">
  <si>
    <t>Zadavatel požaduje tyto produkty:</t>
  </si>
  <si>
    <t>produkt</t>
  </si>
  <si>
    <t>Typ</t>
  </si>
  <si>
    <t>minimální  specifikace komponent/požadavky zadavatele</t>
  </si>
  <si>
    <t>ks</t>
  </si>
  <si>
    <t>konkrétní označení nabízeného produktu</t>
  </si>
  <si>
    <t>nabídková cena za ks bez DPH</t>
  </si>
  <si>
    <t>nabídková cena celkem bez DPH</t>
  </si>
  <si>
    <t>Bezdrátová myš</t>
  </si>
  <si>
    <t>Kabelová USB klávesnice</t>
  </si>
  <si>
    <t>Kabelová USB myš</t>
  </si>
  <si>
    <t xml:space="preserve">     Cena celkem bez DPH</t>
  </si>
  <si>
    <t xml:space="preserve">      Cena celkem s DPH</t>
  </si>
  <si>
    <t>takto podbarvená pole dodavatel povinně vyplní</t>
  </si>
  <si>
    <t>Standardní notebook bez dokovací stanice</t>
  </si>
  <si>
    <t>Manažerský notebook bez dokovací stanice</t>
  </si>
  <si>
    <t xml:space="preserve"> </t>
  </si>
  <si>
    <t>Adapter USB-C -&gt; RJ45 konektor</t>
  </si>
  <si>
    <t>Příloha č. 1 Dílčí výzvy DNS - Dodávky výpočetní techniky v 2022 - Technická specifikace a cenová nabídka</t>
  </si>
  <si>
    <t>HP USB 3.0 to Gig RJ45 Adapter G2</t>
  </si>
  <si>
    <t>265A9AA</t>
  </si>
  <si>
    <t>266C9AA</t>
  </si>
  <si>
    <t>4Z7Z7AA</t>
  </si>
  <si>
    <t>72C71AA</t>
  </si>
  <si>
    <t>HP 125 drátová klávesnice CZ/SK/ENG</t>
  </si>
  <si>
    <t>HP 125 Wired Mouse</t>
  </si>
  <si>
    <t>PC - desktop</t>
  </si>
  <si>
    <t>HP USB-C G5 Essential Dock</t>
  </si>
  <si>
    <t xml:space="preserve">Part # </t>
  </si>
  <si>
    <t>69Q54EA</t>
  </si>
  <si>
    <t>HP ZBook/Power G9/i7- 12700H/15,6“/FHD/16GB/512GB SSD/A1000/W11P down/Gray/3R</t>
  </si>
  <si>
    <t>HP ZBook/Power G9/i7</t>
  </si>
  <si>
    <t>Dokovací stanice k výkonnějšímu notebooku</t>
  </si>
  <si>
    <t>4J0G4AA</t>
  </si>
  <si>
    <t>HP TB 280W 64 Dock wCombo Cable-EURO</t>
  </si>
  <si>
    <t xml:space="preserve">Standardní Dokovací stanice                                         </t>
  </si>
  <si>
    <t>368Y5AA</t>
  </si>
  <si>
    <t>HP U32 4K HDR</t>
  </si>
  <si>
    <t>HP 125 USB drátová myš</t>
  </si>
  <si>
    <t>5U536EA
U1ONFE
5Z7D8AA</t>
  </si>
  <si>
    <t>HP ProDesk 400 G7 MT i5- 10500/16GB/512SD/W11PD
HP 5 Years Next Business Day Onsite Hardware Support For Desktops
HP NVI DIA T1000 8GB 4mDP GFX</t>
  </si>
  <si>
    <t>PC - tower  (rozšířená záruka 5 let + grafická karta.)</t>
  </si>
  <si>
    <t>HP ProDesk 400 G7 MT i5- 
Rozšíření záruky na 5 let
HP NVI DIA T1000 8GB 4mDP GFX</t>
  </si>
  <si>
    <t>HP E23 G4,
HP 5y NextBusDay Medium Monitor HW Supp</t>
  </si>
  <si>
    <t>ID</t>
  </si>
  <si>
    <t>67W64AV</t>
  </si>
  <si>
    <t>HP IDS UMA i5-1235U Realtek USBC 650 G9 Base NB PC</t>
  </si>
  <si>
    <t>687Q0AV</t>
  </si>
  <si>
    <t>Pike Silver Aluminum U15 ID</t>
  </si>
  <si>
    <t>4G614AV</t>
  </si>
  <si>
    <t>Standard Packaging</t>
  </si>
  <si>
    <t>4SS11AV</t>
  </si>
  <si>
    <t>OS Localization</t>
  </si>
  <si>
    <t>4T6H7AV</t>
  </si>
  <si>
    <t>Windows 11 Pro 64</t>
  </si>
  <si>
    <t>4G5Z1AV</t>
  </si>
  <si>
    <t>Dual AryMic HD USB2 WFOV Integrated Camera</t>
  </si>
  <si>
    <t>4G5Z6AV</t>
  </si>
  <si>
    <t>15.6 inch FHD (1920x1080) Anti-Glare LED UWVA 250 for HD Webcam Narrow Bezel bent</t>
  </si>
  <si>
    <t>4G645AV</t>
  </si>
  <si>
    <t>4G659AV</t>
  </si>
  <si>
    <t>256GB PCIe NVMe Value Solid State Drive</t>
  </si>
  <si>
    <t>4G665AV</t>
  </si>
  <si>
    <t>Intel AX211 Wi-Fi 6E 160 MHz +Bluetooth 5.3 WW WLAN</t>
  </si>
  <si>
    <t>4G612AV</t>
  </si>
  <si>
    <t>No WWAN</t>
  </si>
  <si>
    <t>4G653AV</t>
  </si>
  <si>
    <t>Fingerprint Sensor</t>
  </si>
  <si>
    <t>4G652AV</t>
  </si>
  <si>
    <t>Active SmartCard</t>
  </si>
  <si>
    <t>4U6T2AV</t>
  </si>
  <si>
    <t>Long Life 51Whr Fast Charge 3 cell Battery</t>
  </si>
  <si>
    <t>4G5Y5AV</t>
  </si>
  <si>
    <t>65 Watt Smart nPFC Right Angle AC Adapter</t>
  </si>
  <si>
    <t>4G6J4AV</t>
  </si>
  <si>
    <t>4N733AV</t>
  </si>
  <si>
    <t>HP Tamper Lock</t>
  </si>
  <si>
    <t>4G8P4AV</t>
  </si>
  <si>
    <t>1/1/0 Warranty</t>
  </si>
  <si>
    <t>4V0B5AV</t>
  </si>
  <si>
    <t>No vPro AMT supported</t>
  </si>
  <si>
    <t>4G8E9AV</t>
  </si>
  <si>
    <t>Country Localization</t>
  </si>
  <si>
    <t>4G688AV</t>
  </si>
  <si>
    <t>for TBT Clickpad for NFC Backlit num kypd spill-resistant KBD</t>
  </si>
  <si>
    <t>3AH75AV</t>
  </si>
  <si>
    <t>EU RED Pictogram Label</t>
  </si>
  <si>
    <t>1Y632AV</t>
  </si>
  <si>
    <t>Electronic Energy Star labeling (EStar)</t>
  </si>
  <si>
    <t>3E758AV</t>
  </si>
  <si>
    <t>Electronic TCO Certified labeling</t>
  </si>
  <si>
    <t>4W1K5AV</t>
  </si>
  <si>
    <t>Core i5 sz3 G12 Label</t>
  </si>
  <si>
    <t>AY128AV</t>
  </si>
  <si>
    <t>HP Chassis Tag Service w/SN and MAC1 and UUID details</t>
  </si>
  <si>
    <t>YT924AV</t>
  </si>
  <si>
    <t>HP Chassis Tag w/SN and MAC1 and UUID</t>
  </si>
  <si>
    <t>ZD021A</t>
  </si>
  <si>
    <t>HP Deliv SVC Door/Dock NB</t>
  </si>
  <si>
    <t>UA6A1E</t>
  </si>
  <si>
    <t>HP 3 year Next Business Day Response Onsite Notebook Hardware Support</t>
  </si>
  <si>
    <t>6B4Y4AV</t>
  </si>
  <si>
    <t>HP IDS UMA i7-1265U Realtek USBC 840 G9 Base NB PC</t>
  </si>
  <si>
    <t>4B889AV</t>
  </si>
  <si>
    <t>4X7P6AV</t>
  </si>
  <si>
    <t>4B864AV</t>
  </si>
  <si>
    <t>4B867AV</t>
  </si>
  <si>
    <t>14.0 inch AG WUXGA (1920x1200) LED UWVA 250 f5MP bnt LCD Panel</t>
  </si>
  <si>
    <t>4B8B3AV</t>
  </si>
  <si>
    <t>4B8C6AV</t>
  </si>
  <si>
    <t>4B8D0AV</t>
  </si>
  <si>
    <t>4B8C0AV</t>
  </si>
  <si>
    <t>4B8B9AV</t>
  </si>
  <si>
    <t>4B848AV</t>
  </si>
  <si>
    <t>4B846AV</t>
  </si>
  <si>
    <t>65 Watt nPFC USB-C Straight AC Adapter</t>
  </si>
  <si>
    <t>4B8L2AV</t>
  </si>
  <si>
    <t>4N735AV</t>
  </si>
  <si>
    <t>4B8K8AV</t>
  </si>
  <si>
    <t>X9H42AV</t>
  </si>
  <si>
    <t>4B8L0AV</t>
  </si>
  <si>
    <t>4B8L6AV</t>
  </si>
  <si>
    <t>Clickpad Backlit spill-resistant Premium Keyboard</t>
  </si>
  <si>
    <t>52Y66AV</t>
  </si>
  <si>
    <t>Wolf Grey Security Unit Label</t>
  </si>
  <si>
    <t>2E0U2AV</t>
  </si>
  <si>
    <t>InTile Capable</t>
  </si>
  <si>
    <t>3AH72AV</t>
  </si>
  <si>
    <t>3E755AV</t>
  </si>
  <si>
    <t>1Y629AV</t>
  </si>
  <si>
    <t>4W1M6AV</t>
  </si>
  <si>
    <t>Core i7 sz3 G12 Label</t>
  </si>
  <si>
    <t>U4391E</t>
  </si>
  <si>
    <t>54K52AV</t>
  </si>
  <si>
    <t>HP Elite SFF 600 G9 260W -Base Unit RCTO</t>
  </si>
  <si>
    <t>4F5H4AV</t>
  </si>
  <si>
    <t>4F5G5AV</t>
  </si>
  <si>
    <t>Intel Core i5-12500 3.00G 18MB 6 cores 65W</t>
  </si>
  <si>
    <t>4YH35AV</t>
  </si>
  <si>
    <t>OS Localization CZECH-SK</t>
  </si>
  <si>
    <t>4U9U6AV</t>
  </si>
  <si>
    <t>4F5U4AV</t>
  </si>
  <si>
    <t>4F5X2AV</t>
  </si>
  <si>
    <t>4F5L8AV</t>
  </si>
  <si>
    <t>HP USB 320K Keyboard</t>
  </si>
  <si>
    <t>4F5P7AV</t>
  </si>
  <si>
    <t>HP Black 125 Wired Mouse</t>
  </si>
  <si>
    <t>4F5J9AV</t>
  </si>
  <si>
    <t>HDMI Port v2</t>
  </si>
  <si>
    <t>4F5Q2AV</t>
  </si>
  <si>
    <t>No Front Optional Port</t>
  </si>
  <si>
    <t>54K56AV</t>
  </si>
  <si>
    <t>No Intel vPro</t>
  </si>
  <si>
    <t>4F5U1AV</t>
  </si>
  <si>
    <t>C13 1.83m Sticker Conventional Straight Desktop Power Cord</t>
  </si>
  <si>
    <t>4F5Q3AV</t>
  </si>
  <si>
    <t>No Included ODD</t>
  </si>
  <si>
    <t>4F5Z0AV</t>
  </si>
  <si>
    <t>1/1/1 (material/labor/onsite) SFF Warranty</t>
  </si>
  <si>
    <t>4F5N8AV</t>
  </si>
  <si>
    <t>Single Unit (Small Form Factor) Packaging</t>
  </si>
  <si>
    <t>4F5F8AV</t>
  </si>
  <si>
    <t>Elite 600 SFF Country Kit</t>
  </si>
  <si>
    <t>6E687AV</t>
  </si>
  <si>
    <t>1/1/1 SFF Label</t>
  </si>
  <si>
    <t>4F5N1AV</t>
  </si>
  <si>
    <t>Intel Core i5 Alder Lake Label</t>
  </si>
  <si>
    <t>ZD011A</t>
  </si>
  <si>
    <t>HP Standard Delivery (Door/Dock) Desktop</t>
  </si>
  <si>
    <t>4G608AV</t>
  </si>
  <si>
    <t>No Near Field Communication (No NFC)</t>
  </si>
  <si>
    <t>4B883AV</t>
  </si>
  <si>
    <t>3B4Q5AA</t>
  </si>
  <si>
    <t>HP  435 Multi-Device Wireless Mouse</t>
  </si>
  <si>
    <t>9VG71AA,
U7935E</t>
  </si>
  <si>
    <t>9VF96AA,
U7935E</t>
  </si>
  <si>
    <t>HP E27 G4 ,
HP 5y NextBusDay Medium Monitor HW Supp</t>
  </si>
  <si>
    <t>EliteDesk 600 G9 SFF_16GB_5y_konfigurace ID 11</t>
  </si>
  <si>
    <t>Konfigurace ID1</t>
  </si>
  <si>
    <t>Konfigurace ID7</t>
  </si>
  <si>
    <t>Konfigurace ID11</t>
  </si>
  <si>
    <t xml:space="preserve">HP ProBook 650 G9 </t>
  </si>
  <si>
    <t>HP ProBook 650 G9_konfigurace ID 1</t>
  </si>
  <si>
    <t>HP EliteBook 840 G9</t>
  </si>
  <si>
    <t>HP EliteBook 840 G9_kongifurace ID 7</t>
  </si>
  <si>
    <t>16GB (1X16GB) DDR4 3200</t>
  </si>
  <si>
    <t>Electronic Energy Star Iabeling (EStar)</t>
  </si>
  <si>
    <t>Electronic TCO Certified Iabeling</t>
  </si>
  <si>
    <t>HP 3 vear Next Business Day Response Onsite Notebook Hardware Support</t>
  </si>
  <si>
    <t>C5 l.0m Sticker Conventional Power Cord</t>
  </si>
  <si>
    <t xml:space="preserve">ProBook 650 G9 </t>
  </si>
  <si>
    <t>Dual AryMic SMP USB2 NFOV lntegrated Camera</t>
  </si>
  <si>
    <t>16GB (1X16GB) DDR5 4800 SODIMM Memory</t>
  </si>
  <si>
    <t>512GB PCIe NVMe Value Soud State Drive</t>
  </si>
  <si>
    <t>40887AV</t>
  </si>
  <si>
    <t>CS l.Om Sticker Conventional Power Cord</t>
  </si>
  <si>
    <t>16GB (2X8GB) DDR5 4800 UDIMM Memory</t>
  </si>
  <si>
    <t>512GB 2280 PCIe NVMe Value Soud State Drive</t>
  </si>
  <si>
    <t>U7925E</t>
  </si>
  <si>
    <t>HP 5 year Next Business Day Onsite Desktop HardwareSupport</t>
  </si>
  <si>
    <t>EliteDesk 600 G9 SFF_16GB_5y</t>
  </si>
  <si>
    <t>EliteBook 840 G9</t>
  </si>
  <si>
    <t xml:space="preserve">EliteDesk 600 G9 </t>
  </si>
  <si>
    <t xml:space="preserve">Výkonnější notebook </t>
  </si>
  <si>
    <t xml:space="preserve">Monitor 27" </t>
  </si>
  <si>
    <t xml:space="preserve">Monitor 23" </t>
  </si>
  <si>
    <t>Monitor 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</si>
</sst>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5" fontId="0" fillId="2" borderId="7" xfId="0" applyNumberForma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65" fontId="0" fillId="2" borderId="9" xfId="0" applyNumberForma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164" fontId="2" fillId="4" borderId="10" xfId="0" applyNumberFormat="1" applyFont="1" applyFill="1" applyBorder="1" applyAlignment="1" applyProtection="1">
      <alignment horizontal="center" vertical="center" wrapText="1"/>
      <protection/>
    </xf>
    <xf numFmtId="164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164" fontId="2" fillId="4" borderId="12" xfId="0" applyNumberFormat="1" applyFont="1" applyFill="1" applyBorder="1" applyAlignment="1" applyProtection="1">
      <alignment horizontal="center" vertical="center" wrapText="1"/>
      <protection/>
    </xf>
    <xf numFmtId="164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/>
    </xf>
    <xf numFmtId="0" fontId="2" fillId="0" borderId="0" xfId="0" applyFont="1"/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5" fontId="0" fillId="2" borderId="17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vertical="center"/>
      <protection/>
    </xf>
    <xf numFmtId="0" fontId="2" fillId="6" borderId="14" xfId="0" applyFont="1" applyFill="1" applyBorder="1" applyAlignment="1" applyProtection="1">
      <alignment vertical="center"/>
      <protection/>
    </xf>
    <xf numFmtId="0" fontId="8" fillId="7" borderId="1" xfId="20" applyFont="1" applyFill="1" applyBorder="1" applyAlignment="1" applyProtection="1">
      <alignment horizontal="center" vertical="center" wrapText="1"/>
      <protection/>
    </xf>
    <xf numFmtId="0" fontId="8" fillId="5" borderId="14" xfId="20" applyFont="1" applyFill="1" applyBorder="1" applyAlignment="1" applyProtection="1">
      <alignment horizontal="center" vertical="center" wrapText="1"/>
      <protection/>
    </xf>
    <xf numFmtId="0" fontId="8" fillId="6" borderId="14" xfId="2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8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7" borderId="1" xfId="0" applyFont="1" applyFill="1" applyBorder="1" applyAlignment="1" applyProtection="1">
      <alignment horizontal="left" vertical="center"/>
      <protection/>
    </xf>
    <xf numFmtId="11" fontId="0" fillId="0" borderId="0" xfId="0" applyNumberFormat="1" applyProtection="1">
      <protection/>
    </xf>
    <xf numFmtId="0" fontId="2" fillId="4" borderId="2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ProBook 650 G9 bez NFC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EliteBook 840 G9 bez NFC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EliteDesk 600 G9 SFF_16GB_5y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90" zoomScaleSheetLayoutView="9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ColWidth="9.140625" defaultRowHeight="15"/>
  <cols>
    <col min="1" max="1" width="7.57421875" style="0" customWidth="1"/>
    <col min="2" max="2" width="29.28125" style="0" bestFit="1" customWidth="1"/>
    <col min="3" max="3" width="30.421875" style="0" customWidth="1"/>
    <col min="4" max="4" width="30.57421875" style="0" bestFit="1" customWidth="1"/>
    <col min="5" max="5" width="12.8515625" style="0" customWidth="1"/>
    <col min="6" max="6" width="6.421875" style="0" customWidth="1"/>
    <col min="7" max="7" width="25.421875" style="0" customWidth="1"/>
    <col min="8" max="8" width="13.7109375" style="0" customWidth="1"/>
    <col min="9" max="9" width="17.00390625" style="0" customWidth="1"/>
  </cols>
  <sheetData>
    <row r="1" spans="1:9" ht="21">
      <c r="A1" s="53" t="s">
        <v>18</v>
      </c>
      <c r="B1" s="54"/>
      <c r="C1" s="55"/>
      <c r="D1" s="55"/>
      <c r="E1" s="55"/>
      <c r="F1" s="56"/>
      <c r="G1" s="56"/>
      <c r="H1" s="57"/>
      <c r="I1" s="57"/>
    </row>
    <row r="2" spans="1:9" ht="18.75">
      <c r="A2" s="54"/>
      <c r="B2" s="54"/>
      <c r="C2" s="55"/>
      <c r="D2" s="55"/>
      <c r="E2" s="55"/>
      <c r="F2" s="56"/>
      <c r="G2" s="56"/>
      <c r="H2" s="57"/>
      <c r="I2" s="57"/>
    </row>
    <row r="3" spans="1:9" ht="15.75" thickBot="1">
      <c r="A3" s="58" t="s">
        <v>0</v>
      </c>
      <c r="B3" s="58"/>
      <c r="C3" s="55"/>
      <c r="D3" s="55"/>
      <c r="E3" s="55"/>
      <c r="F3" s="56"/>
      <c r="G3" s="56"/>
      <c r="H3" s="59"/>
      <c r="I3" s="59"/>
    </row>
    <row r="4" spans="1:9" ht="45.75" thickBot="1">
      <c r="A4" s="8" t="s">
        <v>44</v>
      </c>
      <c r="B4" s="9" t="s">
        <v>1</v>
      </c>
      <c r="C4" s="9" t="s">
        <v>2</v>
      </c>
      <c r="D4" s="10" t="s">
        <v>3</v>
      </c>
      <c r="E4" s="9" t="s">
        <v>28</v>
      </c>
      <c r="F4" s="11" t="s">
        <v>4</v>
      </c>
      <c r="G4" s="60" t="s">
        <v>5</v>
      </c>
      <c r="H4" s="61" t="s">
        <v>6</v>
      </c>
      <c r="I4" s="12" t="s">
        <v>7</v>
      </c>
    </row>
    <row r="5" spans="1:9" ht="30">
      <c r="A5" s="62">
        <v>1</v>
      </c>
      <c r="B5" s="39" t="s">
        <v>14</v>
      </c>
      <c r="C5" s="63" t="s">
        <v>181</v>
      </c>
      <c r="D5" s="52" t="s">
        <v>182</v>
      </c>
      <c r="E5" s="49" t="s">
        <v>178</v>
      </c>
      <c r="F5" s="14">
        <v>12</v>
      </c>
      <c r="G5" s="1"/>
      <c r="H5" s="4"/>
      <c r="I5" s="15">
        <f aca="true" t="shared" si="0" ref="I5:I11">F5*H5</f>
        <v>0</v>
      </c>
    </row>
    <row r="6" spans="1:9" ht="30">
      <c r="A6" s="16">
        <v>2</v>
      </c>
      <c r="B6" s="36" t="s">
        <v>8</v>
      </c>
      <c r="C6" s="37" t="s">
        <v>173</v>
      </c>
      <c r="D6" s="34" t="s">
        <v>173</v>
      </c>
      <c r="E6" s="38" t="s">
        <v>172</v>
      </c>
      <c r="F6" s="17">
        <v>22</v>
      </c>
      <c r="G6" s="3"/>
      <c r="H6" s="5"/>
      <c r="I6" s="18">
        <f t="shared" si="0"/>
        <v>0</v>
      </c>
    </row>
    <row r="7" spans="1:9" ht="15">
      <c r="A7" s="13">
        <v>3</v>
      </c>
      <c r="B7" s="27" t="s">
        <v>35</v>
      </c>
      <c r="C7" s="27" t="s">
        <v>27</v>
      </c>
      <c r="D7" s="34" t="s">
        <v>27</v>
      </c>
      <c r="E7" s="33" t="s">
        <v>23</v>
      </c>
      <c r="F7" s="17">
        <v>19</v>
      </c>
      <c r="G7" s="3" t="s">
        <v>16</v>
      </c>
      <c r="H7" s="5"/>
      <c r="I7" s="18">
        <f t="shared" si="0"/>
        <v>0</v>
      </c>
    </row>
    <row r="8" spans="1:9" ht="30">
      <c r="A8" s="13">
        <v>4</v>
      </c>
      <c r="B8" s="27" t="s">
        <v>17</v>
      </c>
      <c r="C8" s="27" t="s">
        <v>19</v>
      </c>
      <c r="D8" s="34" t="s">
        <v>19</v>
      </c>
      <c r="E8" s="33" t="s">
        <v>22</v>
      </c>
      <c r="F8" s="17">
        <v>7</v>
      </c>
      <c r="G8" s="3"/>
      <c r="H8" s="5"/>
      <c r="I8" s="18">
        <f t="shared" si="0"/>
        <v>0</v>
      </c>
    </row>
    <row r="9" spans="1:9" ht="30">
      <c r="A9" s="13">
        <v>5</v>
      </c>
      <c r="B9" s="27" t="s">
        <v>9</v>
      </c>
      <c r="C9" s="27" t="s">
        <v>24</v>
      </c>
      <c r="D9" s="34" t="s">
        <v>24</v>
      </c>
      <c r="E9" s="33" t="s">
        <v>21</v>
      </c>
      <c r="F9" s="17">
        <v>20</v>
      </c>
      <c r="G9" s="3"/>
      <c r="H9" s="5"/>
      <c r="I9" s="18">
        <f t="shared" si="0"/>
        <v>0</v>
      </c>
    </row>
    <row r="10" spans="1:9" ht="15">
      <c r="A10" s="16">
        <v>6</v>
      </c>
      <c r="B10" s="27" t="s">
        <v>10</v>
      </c>
      <c r="C10" s="2" t="s">
        <v>25</v>
      </c>
      <c r="D10" s="34" t="s">
        <v>38</v>
      </c>
      <c r="E10" s="33" t="s">
        <v>20</v>
      </c>
      <c r="F10" s="17">
        <v>1</v>
      </c>
      <c r="G10" s="3"/>
      <c r="H10" s="5"/>
      <c r="I10" s="18">
        <f t="shared" si="0"/>
        <v>0</v>
      </c>
    </row>
    <row r="11" spans="1:9" ht="30">
      <c r="A11" s="45">
        <v>7</v>
      </c>
      <c r="B11" s="27" t="s">
        <v>15</v>
      </c>
      <c r="C11" s="63" t="s">
        <v>183</v>
      </c>
      <c r="D11" s="52" t="s">
        <v>184</v>
      </c>
      <c r="E11" s="50" t="s">
        <v>179</v>
      </c>
      <c r="F11" s="28">
        <v>7</v>
      </c>
      <c r="G11" s="29"/>
      <c r="H11" s="30"/>
      <c r="I11" s="31">
        <f t="shared" si="0"/>
        <v>0</v>
      </c>
    </row>
    <row r="12" spans="1:9" ht="45">
      <c r="A12" s="16">
        <v>8</v>
      </c>
      <c r="B12" s="27" t="s">
        <v>205</v>
      </c>
      <c r="C12" s="27" t="s">
        <v>43</v>
      </c>
      <c r="D12" s="34" t="s">
        <v>43</v>
      </c>
      <c r="E12" s="33" t="s">
        <v>175</v>
      </c>
      <c r="F12" s="17">
        <v>12</v>
      </c>
      <c r="G12" s="3"/>
      <c r="H12" s="5"/>
      <c r="I12" s="18">
        <f aca="true" t="shared" si="1" ref="I12:I18">F12*H12</f>
        <v>0</v>
      </c>
    </row>
    <row r="13" spans="1:9" ht="45">
      <c r="A13" s="16">
        <v>9</v>
      </c>
      <c r="B13" s="34" t="s">
        <v>204</v>
      </c>
      <c r="C13" s="34" t="s">
        <v>176</v>
      </c>
      <c r="D13" s="34" t="s">
        <v>176</v>
      </c>
      <c r="E13" s="35" t="s">
        <v>174</v>
      </c>
      <c r="F13" s="17">
        <v>2</v>
      </c>
      <c r="G13" s="3"/>
      <c r="H13" s="5"/>
      <c r="I13" s="18">
        <f t="shared" si="1"/>
        <v>0</v>
      </c>
    </row>
    <row r="14" spans="1:9" ht="15">
      <c r="A14" s="16">
        <v>10</v>
      </c>
      <c r="B14" s="34" t="s">
        <v>206</v>
      </c>
      <c r="C14" s="34" t="s">
        <v>37</v>
      </c>
      <c r="D14" s="34" t="s">
        <v>37</v>
      </c>
      <c r="E14" s="35" t="s">
        <v>36</v>
      </c>
      <c r="F14" s="17">
        <v>1</v>
      </c>
      <c r="G14" s="3"/>
      <c r="H14" s="5"/>
      <c r="I14" s="18">
        <f t="shared" si="1"/>
        <v>0</v>
      </c>
    </row>
    <row r="15" spans="1:9" ht="30">
      <c r="A15" s="46">
        <v>11</v>
      </c>
      <c r="B15" s="2" t="s">
        <v>26</v>
      </c>
      <c r="C15" s="63" t="s">
        <v>202</v>
      </c>
      <c r="D15" s="52" t="s">
        <v>177</v>
      </c>
      <c r="E15" s="51" t="s">
        <v>180</v>
      </c>
      <c r="F15" s="17">
        <v>3</v>
      </c>
      <c r="G15" s="3"/>
      <c r="H15" s="5"/>
      <c r="I15" s="18">
        <f t="shared" si="1"/>
        <v>0</v>
      </c>
    </row>
    <row r="16" spans="1:9" ht="45">
      <c r="A16" s="16">
        <v>12</v>
      </c>
      <c r="B16" s="34" t="s">
        <v>203</v>
      </c>
      <c r="C16" s="34" t="s">
        <v>31</v>
      </c>
      <c r="D16" s="34" t="s">
        <v>30</v>
      </c>
      <c r="E16" s="35" t="s">
        <v>29</v>
      </c>
      <c r="F16" s="17">
        <v>1</v>
      </c>
      <c r="G16" s="3"/>
      <c r="H16" s="5"/>
      <c r="I16" s="18">
        <f t="shared" si="1"/>
        <v>0</v>
      </c>
    </row>
    <row r="17" spans="1:9" ht="30">
      <c r="A17" s="16">
        <v>13</v>
      </c>
      <c r="B17" s="34" t="s">
        <v>32</v>
      </c>
      <c r="C17" s="34" t="s">
        <v>34</v>
      </c>
      <c r="D17" s="34" t="s">
        <v>34</v>
      </c>
      <c r="E17" s="35" t="s">
        <v>33</v>
      </c>
      <c r="F17" s="17">
        <v>1</v>
      </c>
      <c r="G17" s="3"/>
      <c r="H17" s="5"/>
      <c r="I17" s="18">
        <f t="shared" si="1"/>
        <v>0</v>
      </c>
    </row>
    <row r="18" spans="1:9" ht="120.75" thickBot="1">
      <c r="A18" s="64">
        <v>14</v>
      </c>
      <c r="B18" s="40" t="s">
        <v>41</v>
      </c>
      <c r="C18" s="40" t="s">
        <v>42</v>
      </c>
      <c r="D18" s="40" t="s">
        <v>40</v>
      </c>
      <c r="E18" s="41" t="s">
        <v>39</v>
      </c>
      <c r="F18" s="65">
        <v>1</v>
      </c>
      <c r="G18" s="42"/>
      <c r="H18" s="43"/>
      <c r="I18" s="44">
        <f t="shared" si="1"/>
        <v>0</v>
      </c>
    </row>
    <row r="19" spans="1:9" ht="15.75" thickBot="1">
      <c r="A19" s="70" t="s">
        <v>11</v>
      </c>
      <c r="B19" s="71"/>
      <c r="C19" s="71"/>
      <c r="D19" s="71"/>
      <c r="E19" s="71"/>
      <c r="F19" s="72"/>
      <c r="G19" s="19"/>
      <c r="H19" s="20"/>
      <c r="I19" s="21">
        <f>SUM(I5:I18)</f>
        <v>0</v>
      </c>
    </row>
    <row r="20" spans="1:9" ht="15.75" thickBot="1">
      <c r="A20" s="73" t="s">
        <v>12</v>
      </c>
      <c r="B20" s="74"/>
      <c r="C20" s="74"/>
      <c r="D20" s="74"/>
      <c r="E20" s="74"/>
      <c r="F20" s="75"/>
      <c r="G20" s="22"/>
      <c r="H20" s="23"/>
      <c r="I20" s="24">
        <f>(I19*1.21)</f>
        <v>0</v>
      </c>
    </row>
    <row r="21" spans="1:9" ht="15">
      <c r="A21" s="7"/>
      <c r="B21" s="7"/>
      <c r="C21" s="6"/>
      <c r="D21" s="6"/>
      <c r="E21" s="6"/>
      <c r="F21" s="7">
        <f>SUM(F5:F18)</f>
        <v>109</v>
      </c>
      <c r="G21" s="7"/>
      <c r="H21" s="25"/>
      <c r="I21" s="25"/>
    </row>
    <row r="22" spans="1:9" ht="15">
      <c r="A22" s="25"/>
      <c r="B22" s="25"/>
      <c r="C22" s="6"/>
      <c r="D22" s="6"/>
      <c r="E22" s="25"/>
      <c r="F22" s="26"/>
      <c r="G22" s="66" t="s">
        <v>13</v>
      </c>
      <c r="H22" s="25"/>
      <c r="I22" s="25"/>
    </row>
    <row r="23" ht="15">
      <c r="I23" s="25"/>
    </row>
    <row r="24" ht="15">
      <c r="D24" s="32"/>
    </row>
  </sheetData>
  <sheetProtection sheet="1" objects="1" scenarios="1"/>
  <mergeCells count="2">
    <mergeCell ref="A19:F19"/>
    <mergeCell ref="A20:F20"/>
  </mergeCells>
  <hyperlinks>
    <hyperlink ref="E5" location="'Konfigurace ID 1'!A1" display="Konfigurace ID1"/>
    <hyperlink ref="E11" location="'Konfigurace ID 7'!A1" display="Konfigurace ID7"/>
    <hyperlink ref="E15" location="'Konfigurace ID 11'!A1" display="Konfigurace ID11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zoomScale="120" zoomScaleNormal="120" workbookViewId="0" topLeftCell="A1"/>
  </sheetViews>
  <sheetFormatPr defaultColWidth="9.140625" defaultRowHeight="15"/>
  <cols>
    <col min="1" max="1" width="9.57421875" style="0" bestFit="1" customWidth="1"/>
    <col min="2" max="2" width="80.00390625" style="0" customWidth="1"/>
  </cols>
  <sheetData>
    <row r="1" spans="1:2" ht="15">
      <c r="A1" s="25"/>
      <c r="B1" s="68" t="s">
        <v>190</v>
      </c>
    </row>
    <row r="2" spans="1:2" ht="15">
      <c r="A2" s="25"/>
      <c r="B2" s="25"/>
    </row>
    <row r="3" spans="1:2" ht="15">
      <c r="A3" s="25" t="s">
        <v>45</v>
      </c>
      <c r="B3" s="25" t="s">
        <v>46</v>
      </c>
    </row>
    <row r="4" spans="1:2" ht="15">
      <c r="A4" s="25" t="s">
        <v>47</v>
      </c>
      <c r="B4" s="25" t="s">
        <v>48</v>
      </c>
    </row>
    <row r="5" spans="1:2" ht="15">
      <c r="A5" s="25" t="s">
        <v>49</v>
      </c>
      <c r="B5" s="25" t="s">
        <v>50</v>
      </c>
    </row>
    <row r="6" spans="1:2" ht="15">
      <c r="A6" s="25" t="s">
        <v>51</v>
      </c>
      <c r="B6" s="25" t="s">
        <v>52</v>
      </c>
    </row>
    <row r="7" spans="1:2" ht="15">
      <c r="A7" s="25" t="s">
        <v>53</v>
      </c>
      <c r="B7" s="25" t="s">
        <v>54</v>
      </c>
    </row>
    <row r="8" spans="1:2" ht="15">
      <c r="A8" s="25" t="s">
        <v>55</v>
      </c>
      <c r="B8" s="25" t="s">
        <v>56</v>
      </c>
    </row>
    <row r="9" spans="1:2" ht="15">
      <c r="A9" s="25" t="s">
        <v>57</v>
      </c>
      <c r="B9" s="25" t="s">
        <v>58</v>
      </c>
    </row>
    <row r="10" spans="1:2" ht="15">
      <c r="A10" s="25" t="s">
        <v>59</v>
      </c>
      <c r="B10" s="25" t="s">
        <v>185</v>
      </c>
    </row>
    <row r="11" spans="1:2" ht="15">
      <c r="A11" s="25" t="s">
        <v>60</v>
      </c>
      <c r="B11" s="25" t="s">
        <v>61</v>
      </c>
    </row>
    <row r="12" spans="1:2" ht="15">
      <c r="A12" s="25" t="s">
        <v>169</v>
      </c>
      <c r="B12" s="25" t="s">
        <v>170</v>
      </c>
    </row>
    <row r="13" spans="1:2" ht="15">
      <c r="A13" s="25" t="s">
        <v>62</v>
      </c>
      <c r="B13" s="25" t="s">
        <v>63</v>
      </c>
    </row>
    <row r="14" spans="1:2" ht="15">
      <c r="A14" s="25" t="s">
        <v>64</v>
      </c>
      <c r="B14" s="25" t="s">
        <v>65</v>
      </c>
    </row>
    <row r="15" spans="1:2" ht="15">
      <c r="A15" s="25" t="s">
        <v>66</v>
      </c>
      <c r="B15" s="25" t="s">
        <v>67</v>
      </c>
    </row>
    <row r="16" spans="1:2" ht="15">
      <c r="A16" s="25" t="s">
        <v>68</v>
      </c>
      <c r="B16" s="25" t="s">
        <v>69</v>
      </c>
    </row>
    <row r="17" spans="1:2" ht="15">
      <c r="A17" s="25" t="s">
        <v>70</v>
      </c>
      <c r="B17" s="25" t="s">
        <v>71</v>
      </c>
    </row>
    <row r="18" spans="1:2" ht="15">
      <c r="A18" s="25" t="s">
        <v>72</v>
      </c>
      <c r="B18" s="25" t="s">
        <v>73</v>
      </c>
    </row>
    <row r="19" spans="1:2" ht="15">
      <c r="A19" s="25" t="s">
        <v>74</v>
      </c>
      <c r="B19" s="25" t="s">
        <v>189</v>
      </c>
    </row>
    <row r="20" spans="1:2" ht="15">
      <c r="A20" s="25" t="s">
        <v>75</v>
      </c>
      <c r="B20" s="25" t="s">
        <v>76</v>
      </c>
    </row>
    <row r="21" spans="1:2" ht="15">
      <c r="A21" s="25" t="s">
        <v>77</v>
      </c>
      <c r="B21" s="25" t="s">
        <v>78</v>
      </c>
    </row>
    <row r="22" spans="1:2" ht="15">
      <c r="A22" s="25" t="s">
        <v>79</v>
      </c>
      <c r="B22" s="25" t="s">
        <v>80</v>
      </c>
    </row>
    <row r="23" spans="1:2" ht="15">
      <c r="A23" s="25" t="s">
        <v>81</v>
      </c>
      <c r="B23" s="25" t="s">
        <v>82</v>
      </c>
    </row>
    <row r="24" spans="1:2" ht="15">
      <c r="A24" s="25" t="s">
        <v>83</v>
      </c>
      <c r="B24" s="25" t="s">
        <v>84</v>
      </c>
    </row>
    <row r="25" spans="1:2" ht="15">
      <c r="A25" s="25" t="s">
        <v>85</v>
      </c>
      <c r="B25" s="25" t="s">
        <v>86</v>
      </c>
    </row>
    <row r="26" spans="1:2" ht="15">
      <c r="A26" s="25" t="s">
        <v>87</v>
      </c>
      <c r="B26" s="25" t="s">
        <v>186</v>
      </c>
    </row>
    <row r="27" spans="1:2" ht="15">
      <c r="A27" s="69" t="s">
        <v>89</v>
      </c>
      <c r="B27" s="25" t="s">
        <v>187</v>
      </c>
    </row>
    <row r="28" spans="1:2" ht="15">
      <c r="A28" s="25" t="s">
        <v>91</v>
      </c>
      <c r="B28" s="25" t="s">
        <v>92</v>
      </c>
    </row>
    <row r="29" spans="1:2" ht="15">
      <c r="A29" s="25" t="s">
        <v>93</v>
      </c>
      <c r="B29" s="25" t="s">
        <v>94</v>
      </c>
    </row>
    <row r="30" spans="1:2" ht="15">
      <c r="A30" s="25" t="s">
        <v>95</v>
      </c>
      <c r="B30" s="25" t="s">
        <v>96</v>
      </c>
    </row>
    <row r="31" spans="1:2" ht="15">
      <c r="A31" s="25" t="s">
        <v>97</v>
      </c>
      <c r="B31" s="25" t="s">
        <v>98</v>
      </c>
    </row>
    <row r="32" spans="1:2" ht="15">
      <c r="A32" s="25" t="s">
        <v>99</v>
      </c>
      <c r="B32" s="25" t="s">
        <v>188</v>
      </c>
    </row>
    <row r="33" spans="1:2" ht="15">
      <c r="A33" s="25"/>
      <c r="B33" s="25"/>
    </row>
    <row r="34" spans="1:2" ht="15">
      <c r="A34" s="25"/>
      <c r="B34" s="25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B34"/>
  <sheetViews>
    <sheetView zoomScale="120" zoomScaleNormal="120" workbookViewId="0" topLeftCell="A1"/>
  </sheetViews>
  <sheetFormatPr defaultColWidth="9.140625" defaultRowHeight="15"/>
  <cols>
    <col min="1" max="1" width="10.140625" style="0" bestFit="1" customWidth="1"/>
    <col min="2" max="2" width="68.7109375" style="0" bestFit="1" customWidth="1"/>
  </cols>
  <sheetData>
    <row r="1" spans="1:2" ht="15">
      <c r="A1" s="25"/>
      <c r="B1" s="47" t="s">
        <v>201</v>
      </c>
    </row>
    <row r="2" spans="1:2" ht="15">
      <c r="A2" s="25"/>
      <c r="B2" s="25"/>
    </row>
    <row r="3" spans="1:2" ht="15">
      <c r="A3" s="25" t="s">
        <v>101</v>
      </c>
      <c r="B3" s="25" t="s">
        <v>102</v>
      </c>
    </row>
    <row r="4" spans="1:2" ht="15">
      <c r="A4" s="25" t="s">
        <v>103</v>
      </c>
      <c r="B4" s="25" t="s">
        <v>50</v>
      </c>
    </row>
    <row r="5" spans="1:2" ht="15">
      <c r="A5" s="25" t="s">
        <v>51</v>
      </c>
      <c r="B5" s="25" t="s">
        <v>52</v>
      </c>
    </row>
    <row r="6" spans="1:2" ht="15">
      <c r="A6" s="25" t="s">
        <v>104</v>
      </c>
      <c r="B6" s="25" t="s">
        <v>54</v>
      </c>
    </row>
    <row r="7" spans="1:2" ht="15">
      <c r="A7" s="25" t="s">
        <v>105</v>
      </c>
      <c r="B7" s="25" t="s">
        <v>191</v>
      </c>
    </row>
    <row r="8" spans="1:2" ht="15">
      <c r="A8" s="25" t="s">
        <v>106</v>
      </c>
      <c r="B8" s="25" t="s">
        <v>107</v>
      </c>
    </row>
    <row r="9" spans="1:2" ht="15">
      <c r="A9" s="25" t="s">
        <v>108</v>
      </c>
      <c r="B9" s="25" t="s">
        <v>192</v>
      </c>
    </row>
    <row r="10" spans="1:2" ht="15">
      <c r="A10" s="25" t="s">
        <v>109</v>
      </c>
      <c r="B10" s="25" t="s">
        <v>193</v>
      </c>
    </row>
    <row r="11" spans="1:2" ht="15">
      <c r="A11" s="25" t="s">
        <v>171</v>
      </c>
      <c r="B11" s="25" t="s">
        <v>170</v>
      </c>
    </row>
    <row r="12" spans="1:2" ht="15">
      <c r="A12" s="25" t="s">
        <v>110</v>
      </c>
      <c r="B12" s="25" t="s">
        <v>63</v>
      </c>
    </row>
    <row r="13" spans="1:2" ht="15">
      <c r="A13" s="25" t="s">
        <v>194</v>
      </c>
      <c r="B13" s="25" t="s">
        <v>65</v>
      </c>
    </row>
    <row r="14" spans="1:2" ht="15">
      <c r="A14" s="25" t="s">
        <v>111</v>
      </c>
      <c r="B14" s="25" t="s">
        <v>67</v>
      </c>
    </row>
    <row r="15" spans="1:2" ht="15">
      <c r="A15" s="25" t="s">
        <v>112</v>
      </c>
      <c r="B15" s="25" t="s">
        <v>69</v>
      </c>
    </row>
    <row r="16" spans="1:2" ht="15">
      <c r="A16" s="25" t="s">
        <v>113</v>
      </c>
      <c r="B16" s="25" t="s">
        <v>71</v>
      </c>
    </row>
    <row r="17" spans="1:2" ht="15">
      <c r="A17" s="25" t="s">
        <v>114</v>
      </c>
      <c r="B17" s="25" t="s">
        <v>115</v>
      </c>
    </row>
    <row r="18" spans="1:2" ht="15">
      <c r="A18" s="25" t="s">
        <v>116</v>
      </c>
      <c r="B18" s="25" t="s">
        <v>195</v>
      </c>
    </row>
    <row r="19" spans="1:2" ht="15">
      <c r="A19" s="25" t="s">
        <v>117</v>
      </c>
      <c r="B19" s="25" t="s">
        <v>76</v>
      </c>
    </row>
    <row r="20" spans="1:2" ht="15">
      <c r="A20" s="25" t="s">
        <v>118</v>
      </c>
      <c r="B20" s="25" t="s">
        <v>78</v>
      </c>
    </row>
    <row r="21" spans="1:2" ht="15">
      <c r="A21" s="25" t="s">
        <v>119</v>
      </c>
      <c r="B21" s="25" t="s">
        <v>80</v>
      </c>
    </row>
    <row r="22" spans="1:2" ht="15">
      <c r="A22" s="25" t="s">
        <v>120</v>
      </c>
      <c r="B22" s="25" t="s">
        <v>82</v>
      </c>
    </row>
    <row r="23" spans="1:2" ht="15">
      <c r="A23" s="25" t="s">
        <v>121</v>
      </c>
      <c r="B23" s="25" t="s">
        <v>122</v>
      </c>
    </row>
    <row r="24" spans="1:2" ht="15">
      <c r="A24" s="25" t="s">
        <v>123</v>
      </c>
      <c r="B24" s="25" t="s">
        <v>124</v>
      </c>
    </row>
    <row r="25" spans="1:2" ht="15">
      <c r="A25" s="25" t="s">
        <v>125</v>
      </c>
      <c r="B25" s="25" t="s">
        <v>126</v>
      </c>
    </row>
    <row r="26" spans="1:2" ht="15">
      <c r="A26" s="25" t="s">
        <v>127</v>
      </c>
      <c r="B26" s="25" t="s">
        <v>86</v>
      </c>
    </row>
    <row r="27" spans="1:2" ht="15">
      <c r="A27" s="69" t="s">
        <v>128</v>
      </c>
      <c r="B27" s="25" t="s">
        <v>90</v>
      </c>
    </row>
    <row r="28" spans="1:2" ht="15">
      <c r="A28" s="25" t="s">
        <v>129</v>
      </c>
      <c r="B28" s="25" t="s">
        <v>88</v>
      </c>
    </row>
    <row r="29" spans="1:2" ht="15">
      <c r="A29" s="25" t="s">
        <v>130</v>
      </c>
      <c r="B29" s="25" t="s">
        <v>131</v>
      </c>
    </row>
    <row r="30" spans="1:2" ht="15">
      <c r="A30" s="25" t="s">
        <v>93</v>
      </c>
      <c r="B30" s="25" t="s">
        <v>94</v>
      </c>
    </row>
    <row r="31" spans="1:2" ht="15">
      <c r="A31" s="25" t="s">
        <v>95</v>
      </c>
      <c r="B31" s="25" t="s">
        <v>96</v>
      </c>
    </row>
    <row r="32" spans="1:2" ht="15">
      <c r="A32" s="25" t="s">
        <v>97</v>
      </c>
      <c r="B32" s="25" t="s">
        <v>98</v>
      </c>
    </row>
    <row r="33" spans="1:2" ht="15">
      <c r="A33" s="25" t="s">
        <v>132</v>
      </c>
      <c r="B33" s="25" t="s">
        <v>100</v>
      </c>
    </row>
    <row r="34" spans="1:2" ht="15">
      <c r="A34" s="25"/>
      <c r="B34" s="25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B26"/>
  <sheetViews>
    <sheetView zoomScale="120" zoomScaleNormal="120" workbookViewId="0" topLeftCell="A1"/>
  </sheetViews>
  <sheetFormatPr defaultColWidth="9.140625" defaultRowHeight="15"/>
  <cols>
    <col min="2" max="2" width="57.28125" style="0" bestFit="1" customWidth="1"/>
  </cols>
  <sheetData>
    <row r="1" spans="1:2" ht="15">
      <c r="A1" s="25"/>
      <c r="B1" s="48" t="s">
        <v>200</v>
      </c>
    </row>
    <row r="2" spans="1:2" ht="15">
      <c r="A2" s="25"/>
      <c r="B2" s="25"/>
    </row>
    <row r="3" spans="1:2" ht="15">
      <c r="A3" s="25" t="s">
        <v>133</v>
      </c>
      <c r="B3" s="25" t="s">
        <v>134</v>
      </c>
    </row>
    <row r="4" spans="1:2" ht="15">
      <c r="A4" s="25" t="s">
        <v>135</v>
      </c>
      <c r="B4" s="25" t="s">
        <v>187</v>
      </c>
    </row>
    <row r="5" spans="1:2" ht="15">
      <c r="A5" s="25" t="s">
        <v>136</v>
      </c>
      <c r="B5" s="25" t="s">
        <v>137</v>
      </c>
    </row>
    <row r="6" spans="1:2" ht="15">
      <c r="A6" s="25" t="s">
        <v>138</v>
      </c>
      <c r="B6" s="25" t="s">
        <v>139</v>
      </c>
    </row>
    <row r="7" spans="1:2" ht="15">
      <c r="A7" s="25" t="s">
        <v>140</v>
      </c>
      <c r="B7" s="25" t="s">
        <v>54</v>
      </c>
    </row>
    <row r="8" spans="1:2" ht="15">
      <c r="A8" s="25" t="s">
        <v>141</v>
      </c>
      <c r="B8" s="25" t="s">
        <v>196</v>
      </c>
    </row>
    <row r="9" spans="1:2" ht="15">
      <c r="A9" s="25" t="s">
        <v>142</v>
      </c>
      <c r="B9" s="25" t="s">
        <v>197</v>
      </c>
    </row>
    <row r="10" spans="1:2" ht="15">
      <c r="A10" s="25" t="s">
        <v>143</v>
      </c>
      <c r="B10" s="25" t="s">
        <v>144</v>
      </c>
    </row>
    <row r="11" spans="1:2" ht="15">
      <c r="A11" s="25" t="s">
        <v>145</v>
      </c>
      <c r="B11" s="25" t="s">
        <v>146</v>
      </c>
    </row>
    <row r="12" spans="1:2" ht="15">
      <c r="A12" s="25" t="s">
        <v>147</v>
      </c>
      <c r="B12" s="25" t="s">
        <v>148</v>
      </c>
    </row>
    <row r="13" spans="1:2" ht="15">
      <c r="A13" s="25" t="s">
        <v>149</v>
      </c>
      <c r="B13" s="25" t="s">
        <v>150</v>
      </c>
    </row>
    <row r="14" spans="1:2" ht="15">
      <c r="A14" s="25" t="s">
        <v>151</v>
      </c>
      <c r="B14" s="25" t="s">
        <v>152</v>
      </c>
    </row>
    <row r="15" spans="1:2" ht="15">
      <c r="A15" s="25" t="s">
        <v>153</v>
      </c>
      <c r="B15" s="25" t="s">
        <v>154</v>
      </c>
    </row>
    <row r="16" spans="1:2" ht="15">
      <c r="A16" s="25" t="s">
        <v>155</v>
      </c>
      <c r="B16" s="25" t="s">
        <v>156</v>
      </c>
    </row>
    <row r="17" spans="1:2" ht="15">
      <c r="A17" s="25" t="s">
        <v>157</v>
      </c>
      <c r="B17" s="25" t="s">
        <v>158</v>
      </c>
    </row>
    <row r="18" spans="1:2" ht="15">
      <c r="A18" s="25" t="s">
        <v>159</v>
      </c>
      <c r="B18" s="25" t="s">
        <v>160</v>
      </c>
    </row>
    <row r="19" spans="1:2" ht="15">
      <c r="A19" s="25" t="s">
        <v>161</v>
      </c>
      <c r="B19" s="25" t="s">
        <v>162</v>
      </c>
    </row>
    <row r="20" spans="1:2" ht="15">
      <c r="A20" s="69" t="s">
        <v>163</v>
      </c>
      <c r="B20" s="25" t="s">
        <v>164</v>
      </c>
    </row>
    <row r="21" spans="1:2" ht="15">
      <c r="A21" s="25" t="s">
        <v>165</v>
      </c>
      <c r="B21" s="25" t="s">
        <v>166</v>
      </c>
    </row>
    <row r="22" spans="1:2" ht="15">
      <c r="A22" s="25" t="s">
        <v>93</v>
      </c>
      <c r="B22" s="25" t="s">
        <v>94</v>
      </c>
    </row>
    <row r="23" spans="1:2" ht="15">
      <c r="A23" s="25" t="s">
        <v>95</v>
      </c>
      <c r="B23" s="25" t="s">
        <v>96</v>
      </c>
    </row>
    <row r="24" spans="1:2" ht="15">
      <c r="A24" s="25" t="s">
        <v>167</v>
      </c>
      <c r="B24" s="25" t="s">
        <v>168</v>
      </c>
    </row>
    <row r="25" spans="1:2" ht="15">
      <c r="A25" s="25" t="s">
        <v>198</v>
      </c>
      <c r="B25" s="25" t="s">
        <v>199</v>
      </c>
    </row>
    <row r="26" spans="1:2" ht="15">
      <c r="A26" s="67"/>
      <c r="B26" s="67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B42DBE4D3E7E42BF684496EF26F241" ma:contentTypeVersion="1" ma:contentTypeDescription="Vytvoří nový dokument" ma:contentTypeScope="" ma:versionID="434377735e9899b3ff5234d4def07fc8">
  <xsd:schema xmlns:xsd="http://www.w3.org/2001/XMLSchema" xmlns:xs="http://www.w3.org/2001/XMLSchema" xmlns:p="http://schemas.microsoft.com/office/2006/metadata/properties" xmlns:ns2="4cbc81d4-3a75-41ea-abda-b4a86778ccdf" targetNamespace="http://schemas.microsoft.com/office/2006/metadata/properties" ma:root="true" ma:fieldsID="36f825487783a05f8827bbbeb83fcb3e" ns2:_="">
    <xsd:import namespace="4cbc81d4-3a75-41ea-abda-b4a86778ccd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c81d4-3a75-41ea-abda-b4a86778cc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0E67D-43F3-4B66-863E-732E7F534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c81d4-3a75-41ea-abda-b4a86778c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3FDEBA-C52C-4F59-AADE-F61E033964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cbc81d4-3a75-41ea-abda-b4a86778ccd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28D582-54CF-49CD-A200-AD0DA22342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Vitouš Jiří</dc:creator>
  <cp:keywords/>
  <dc:description/>
  <cp:lastModifiedBy>Dlouhá Lenka, Ing.</cp:lastModifiedBy>
  <cp:lastPrinted>2022-10-17T12:27:44Z</cp:lastPrinted>
  <dcterms:created xsi:type="dcterms:W3CDTF">2021-05-31T12:48:17Z</dcterms:created>
  <dcterms:modified xsi:type="dcterms:W3CDTF">2022-10-19T08:08:35Z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0x0101003BB42DBE4D3E7E42BF684496EF26F241</vt:lpwstr>
  </property>
</Properties>
</file>