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kova\AppData\Local\Microsoft\Windows\INetCache\Content.Outlook\8KIMAAOV\"/>
    </mc:Choice>
  </mc:AlternateContent>
  <bookViews>
    <workbookView xWindow="0" yWindow="0" windowWidth="25200" windowHeight="11550" activeTab="1"/>
  </bookViews>
  <sheets>
    <sheet name=" Seznam soutěžených položek" sheetId="2" r:id="rId1"/>
    <sheet name="Specifikace_obuv_p.č.46-56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2" l="1"/>
  <c r="I62" i="2"/>
  <c r="I56" i="2"/>
  <c r="I57" i="2"/>
  <c r="I58" i="2"/>
  <c r="I59" i="2"/>
  <c r="I60" i="2"/>
  <c r="I51" i="2"/>
  <c r="I52" i="2"/>
  <c r="I53" i="2"/>
  <c r="I54" i="2"/>
  <c r="I55" i="2"/>
  <c r="I41" i="2" l="1"/>
  <c r="I63" i="2" l="1"/>
  <c r="I67" i="2" s="1"/>
  <c r="I6" i="2"/>
  <c r="I8" i="2" l="1"/>
  <c r="I9" i="2"/>
  <c r="I13" i="2"/>
  <c r="I17" i="2"/>
  <c r="I21" i="2"/>
  <c r="I25" i="2"/>
  <c r="I29" i="2"/>
  <c r="I38" i="2"/>
  <c r="I30" i="2"/>
  <c r="I48" i="2" l="1"/>
  <c r="I44" i="2"/>
  <c r="I40" i="2"/>
  <c r="I36" i="2"/>
  <c r="I32" i="2"/>
  <c r="I28" i="2"/>
  <c r="I24" i="2"/>
  <c r="I20" i="2"/>
  <c r="I16" i="2"/>
  <c r="I12" i="2"/>
  <c r="I47" i="2"/>
  <c r="I43" i="2"/>
  <c r="I39" i="2"/>
  <c r="I35" i="2"/>
  <c r="I31" i="2"/>
  <c r="I42" i="2"/>
  <c r="I34" i="2"/>
  <c r="I50" i="2"/>
  <c r="I46" i="2"/>
  <c r="I27" i="2"/>
  <c r="I23" i="2"/>
  <c r="I19" i="2"/>
  <c r="I15" i="2"/>
  <c r="I11" i="2"/>
  <c r="I7" i="2"/>
  <c r="I49" i="2"/>
  <c r="I45" i="2"/>
  <c r="I37" i="2"/>
  <c r="I33" i="2"/>
  <c r="I26" i="2"/>
  <c r="I22" i="2"/>
  <c r="I18" i="2"/>
  <c r="I14" i="2"/>
  <c r="I10" i="2"/>
</calcChain>
</file>

<file path=xl/sharedStrings.xml><?xml version="1.0" encoding="utf-8"?>
<sst xmlns="http://schemas.openxmlformats.org/spreadsheetml/2006/main" count="176" uniqueCount="153">
  <si>
    <t>čepice úpletová zimní - bez požadavku</t>
  </si>
  <si>
    <t>obuv pracovní kotníčková zimní - ČSN EN 20347, SRC, WR, FO</t>
  </si>
  <si>
    <t>ochrana sluchu (zátkové chrániče) EN 352-2, SNR 36 dB</t>
  </si>
  <si>
    <t>vesta výstražná - slabá žlutá - EN ISO 20471</t>
  </si>
  <si>
    <t xml:space="preserve">rukavice antivibrační-EN 388:2016, EN ISO 10819 </t>
  </si>
  <si>
    <t xml:space="preserve">rukavice kožené slabé-EN 388: 2016; ochrana 2-1-2-1 (nebo vyšší ) </t>
  </si>
  <si>
    <t>brýle ochranné - ČSN EN 166</t>
  </si>
  <si>
    <t>brýle ochranné (sluneční ) -ČSN EN 172</t>
  </si>
  <si>
    <t>bunda softschell (žlutá s reflexními pruhy) - EN ISO 20471</t>
  </si>
  <si>
    <t>bunda softschell (oranžová s reflexními pruhy) - EN ISO 20471</t>
  </si>
  <si>
    <t>bunda/kabát teplý s reflexními pruhy oranžový - EN ISO 20471, EN 343+A1</t>
  </si>
  <si>
    <t>bunda/kabát teplý s reflexními pruhy - žlutý - EN ISO 20471, EN 343+A1</t>
  </si>
  <si>
    <t>bunda/kabát teplý s reflexními prvky/GORE-TEX/ - EN ISO 20471, EN 343+A1 - bez omezení barvy</t>
  </si>
  <si>
    <t>bunda/pláštěnka do deště - EN 343+A1</t>
  </si>
  <si>
    <t>halena montérková nehořlavá oranžová - EN ISO 11 612</t>
  </si>
  <si>
    <t xml:space="preserve">halena montérková s reflexními pruhy (minimálně 35 % ba) oranžová - ČSN EN 13688, EN ISO 20471 </t>
  </si>
  <si>
    <t>kalhoty  montérkové do pasu (v zadní části na gumu) oranžové s reflexními pruhy  (minimálně 35% ba) - ČSN EN 13688, EN ISO 20471</t>
  </si>
  <si>
    <t>kalhoty  montérkové teplé, prošívané  do pasu (v zadní části na gumu) oranžové s reflexními pruhy - ČSN EN ISO 13688 , EN ISO 20471</t>
  </si>
  <si>
    <t>kalhoty montérkové do pasu (v zadní části na gumu)  nehořlavé, oranžové - EN ISO 11 612</t>
  </si>
  <si>
    <t>obuv bezpečnostní polobotka - ČSN EN 20345, S3, SRC, WR, FO</t>
  </si>
  <si>
    <t>ochrana dýchacích cest (proti prachu, hrubým nečistotám, nebezpečným pevným i kapalným částicím a dýmům) - EN 149+A1, FFP2</t>
  </si>
  <si>
    <t>přilba ochranná  (náraz při pádu) - EN 12492</t>
  </si>
  <si>
    <t>přilba ochranná (proti padajícím břemenům) - EN 397+A1</t>
  </si>
  <si>
    <t>přilba ochranná elektrikářská - EN 397+A1, ČSN EN 50635</t>
  </si>
  <si>
    <t>kalhoty pracovní / rifle - bez požadavku</t>
  </si>
  <si>
    <r>
      <t xml:space="preserve">kalhoty  montérkové do pasu </t>
    </r>
    <r>
      <rPr>
        <b/>
        <u/>
        <sz val="11"/>
        <color theme="1"/>
        <rFont val="Calibri"/>
        <family val="2"/>
        <charset val="238"/>
        <scheme val="minor"/>
      </rPr>
      <t>krátké</t>
    </r>
    <r>
      <rPr>
        <b/>
        <sz val="11"/>
        <color theme="1"/>
        <rFont val="Calibri"/>
        <family val="2"/>
        <charset val="238"/>
        <scheme val="minor"/>
      </rPr>
      <t xml:space="preserve"> (v zadní části na gumu) oranžové s reflexními pruhy  (minimálně 35% ba)  - ČSN EN 13688, EN ISO 20471</t>
    </r>
  </si>
  <si>
    <t>kalhoty montérkové do pasu  (v zadní části na gumu)  nehořlavé, oranžové  - EN ISO 11611 - třída 1, EN ISO 11 612</t>
  </si>
  <si>
    <t xml:space="preserve">rukavice svářečské - EN 388 - ochrana min 2-1-2-2), EN 407-ochrana min 3-1-2-x-3-x,  EN 12477 A </t>
  </si>
  <si>
    <t>tričko s krátkým rukávem (ba 100%) oranžové - bez požadavku</t>
  </si>
  <si>
    <t>vesta výstražná - slabá oranžová - EN ISO 20471</t>
  </si>
  <si>
    <t>p.č.</t>
  </si>
  <si>
    <t xml:space="preserve">rukavice gumové (nitrilové) "úklidové" </t>
  </si>
  <si>
    <t>Celková cena 
v Kč bez DPH</t>
  </si>
  <si>
    <t>čepice plátěná se kšiltem - bez požadavku</t>
  </si>
  <si>
    <t>kalhoty  montérkové s laclem (tmavé barvy), vyztužená kolena, s reflexními pruhy ČSN EN 13688, EN ISO 20471</t>
  </si>
  <si>
    <t>mikina fleecová  oranžová s výstražnými pruhy - EN ISO 20471 (lehká síťovaná podšívka nebo bez podšívky)</t>
  </si>
  <si>
    <t>mikina fleecová  žlutá, s výstražnými pruhy - EN ISO 20471 (lehká síťovaná podšívka nebo bez podšívky)</t>
  </si>
  <si>
    <t>obuv pracovní polobotka - ČSN EN ISO 20347:2005, SRC, WR, FO</t>
  </si>
  <si>
    <t>kamaše svářečské kožené - EN ISO 11611</t>
  </si>
  <si>
    <t xml:space="preserve">rukavice kožené zimní-EN 388: 2016; ochrana 2-1-2-1 (nebo vyšší) </t>
  </si>
  <si>
    <t>tričko s krátkým rukávem modré s oranžovou reflexí - EN 340, EN ISO 20471 lze dodat modré v kombinaci s retroreflexním materiálem</t>
  </si>
  <si>
    <t xml:space="preserve">vesta výstražná nehořlavá - EN ISO 14116, (EN ISO 11612),  EN ISO 20471 </t>
  </si>
  <si>
    <t>Druh OOPP</t>
  </si>
  <si>
    <t>Maximální termín dodání 
(pracovní dny)</t>
  </si>
  <si>
    <t>brýle svářečské - ČSN EN 166, ČSN EN 169, (EN 175)</t>
  </si>
  <si>
    <t>halena montérková nehořlavá oranžová -EN ISO 11611 - třída 1, EN ISO 11 612</t>
  </si>
  <si>
    <t>Katalogové číslo</t>
  </si>
  <si>
    <t>termoprádlo - triko s dlouhým rukávem - bez požadavku</t>
  </si>
  <si>
    <t>termoprádlo - spodky s dlouhou nohavicí - bez požadavku</t>
  </si>
  <si>
    <t>termoprádlo - triko s dlouhým rukávem - EN ISO 11612</t>
  </si>
  <si>
    <t>termoprádlo - spodky s dlouhou nohavicí - EN ISO 11612</t>
  </si>
  <si>
    <t>obuv bezpečnostní kotníčková zimní - VO</t>
  </si>
  <si>
    <t>obuv bezpečnostní kotníčková - VO</t>
  </si>
  <si>
    <t>obuv bezpečnostní kotníčková zimní  - VS</t>
  </si>
  <si>
    <t>obuv bezpečnostní kotníčková - VS</t>
  </si>
  <si>
    <t>obuv bezpečnostní kotníčková - SSZ</t>
  </si>
  <si>
    <t>obuv bezpečnostní kotníčková zimní - SSZ</t>
  </si>
  <si>
    <t>obuv bezpečnostní kotníčková - HV</t>
  </si>
  <si>
    <t>obuv bezpečnostní kotníčková zimní - HV</t>
  </si>
  <si>
    <t>obuv bezpečnostní kotníčková zimní - MR</t>
  </si>
  <si>
    <t>obuv bezpečnostní kotníčková - MR</t>
  </si>
  <si>
    <t>D793520019</t>
  </si>
  <si>
    <t>D793520020</t>
  </si>
  <si>
    <t>D633320010</t>
  </si>
  <si>
    <t>D715590222</t>
  </si>
  <si>
    <t>D715590118</t>
  </si>
  <si>
    <t>D715189022</t>
  </si>
  <si>
    <t>D715590122</t>
  </si>
  <si>
    <t>D715590124</t>
  </si>
  <si>
    <t>D717280020</t>
  </si>
  <si>
    <t>D687630050</t>
  </si>
  <si>
    <t>D687630019</t>
  </si>
  <si>
    <t>D715189021</t>
  </si>
  <si>
    <t>D715189020</t>
  </si>
  <si>
    <t>D715189019</t>
  </si>
  <si>
    <t>D715189042</t>
  </si>
  <si>
    <t>D715189048</t>
  </si>
  <si>
    <t>D715180145</t>
  </si>
  <si>
    <t>D715189018</t>
  </si>
  <si>
    <t>D715180147</t>
  </si>
  <si>
    <t>D715180249</t>
  </si>
  <si>
    <t>D715189023</t>
  </si>
  <si>
    <t>D727210010</t>
  </si>
  <si>
    <t>D715590119</t>
  </si>
  <si>
    <t>D715590121</t>
  </si>
  <si>
    <t>D727240076</t>
  </si>
  <si>
    <t>D731260038</t>
  </si>
  <si>
    <t>D727210030</t>
  </si>
  <si>
    <t>D793550020</t>
  </si>
  <si>
    <t>D793054010</t>
  </si>
  <si>
    <t>D793000009</t>
  </si>
  <si>
    <t>D793000015</t>
  </si>
  <si>
    <t>D793000030</t>
  </si>
  <si>
    <t>D724910111</t>
  </si>
  <si>
    <t>D724940012</t>
  </si>
  <si>
    <t>D724910116</t>
  </si>
  <si>
    <t>D724910113</t>
  </si>
  <si>
    <t>D724910120</t>
  </si>
  <si>
    <t>D727210131</t>
  </si>
  <si>
    <t>D727210133</t>
  </si>
  <si>
    <t>D713130014</t>
  </si>
  <si>
    <t>D713130015</t>
  </si>
  <si>
    <t>D715180129</t>
  </si>
  <si>
    <t>D715180130</t>
  </si>
  <si>
    <t>D715180131</t>
  </si>
  <si>
    <t>D715180132</t>
  </si>
  <si>
    <t>D715180134</t>
  </si>
  <si>
    <t>Předpokládaný odběr kusů (párů) /1 rok</t>
  </si>
  <si>
    <t>Předpokládaná cena/kus  (pár) 
v Kč bez DPH</t>
  </si>
  <si>
    <t>D731260042</t>
  </si>
  <si>
    <t>D731260044</t>
  </si>
  <si>
    <t>D731260047</t>
  </si>
  <si>
    <t>D731260049</t>
  </si>
  <si>
    <t>D731260050</t>
  </si>
  <si>
    <t>D731260048</t>
  </si>
  <si>
    <t>D731260051</t>
  </si>
  <si>
    <t>D731260046</t>
  </si>
  <si>
    <t>D731260043</t>
  </si>
  <si>
    <t>D731260045</t>
  </si>
  <si>
    <t>D731260053</t>
  </si>
  <si>
    <t>D715180136</t>
  </si>
  <si>
    <t>obuv pracovní polobotka VO, VS, HV, SSZ</t>
  </si>
  <si>
    <t>Cena za výšivku (logo společnosti) - není předmětem hodnocení</t>
  </si>
  <si>
    <t>Procentní navýšení ceny sortimentu v okrajových velikostech mimo standardní velikosti - není předmětem hodnocení</t>
  </si>
  <si>
    <t>Materiálové číslo</t>
  </si>
  <si>
    <t>Normy</t>
  </si>
  <si>
    <t>Podrobná specifikace</t>
  </si>
  <si>
    <t>ČSN EN 20345, S3, SRC,  WR</t>
  </si>
  <si>
    <t>ČSN EN 20345, S3, SRC, HRO, WR</t>
  </si>
  <si>
    <t>Bezpečností obuv vybavená bezpečnostní tužinkou ve špici a planžetou v podešvi, vhodná pro práci ve vnitřních i vnějších prostorách
Svršek: hydrofobní hovězinová useň
Podšívka: prodyšný textilní materiál
Stélka: anatomicky tvarovaná DRYSOLE
Podešev: přímý nástřik GR66 PU/Pryž
Vlastnosti: antistatická obuv, odolnost proti propíchnutí, absorpce energie v oblasti paty, odolnost proti kontaktnímu teplu do 300 °C, PU/Pryž, bezpečnostní tužinka, odolnost proti palivovým olejům, odolnost proti uklouznutí, NON METALLIC bez kovových součástí</t>
  </si>
  <si>
    <t>Bezpečnostní kotníková obuv s kompozitní tužinkou a aramidovou stélkou odolnou proti propíchnutí. Podešev z dvouhustotního PU s masivní ochranou vůči okopu. Svršek z voděodolné nubuk kůže.
Materiál tužinky: kompozit
Materiál stélky proti propichu: kompozit
Svrchní materiál: broušená kůže
Materiál podešve: dvouhustotní polyuretan
Materiál podšívky: polyester mesh
Vlastnosti: absorpce energie v patě, voděodolný svršek (WRU / WR), podešev odolná olejům, nekovová stélka proti propíchnutí, protiskluzová podešev (SRA, SRB, SRC), prodyšný svršek, antistatická obuv (A), nekovová tužinka</t>
  </si>
  <si>
    <t>ČSN EN 20345, S3, SRC,WR</t>
  </si>
  <si>
    <t>Bezpečnostní kotníková obuv v provedení S3, odolná vůči vodě, pohonným hmotám i kontaktnímu teplu do teploty 300 °
Podešev s protiskluzovou SRC vlastností
Odpružení v oblasti paty
Kompozitní tužinka chránící prsty a kevlarová planžeta
Vrchový materiál: Action nubuck + Oxford
Podšívka: textilie MESH
Stélka: WARRIOR trojkomponentní anatomická stélka s odpružujícím prvkem v patě
Podešev: PARETO EVA/pryž
Tužinka/planžeta: kompozit/kevlar</t>
  </si>
  <si>
    <t>Kotníková bezpečnostní obuv - celokožená s dielektrickými vlastnosti
Svršek hovězinová useň povrstvená, broušená v tloušťce 1,8 - 2,0 mm
Podšívka laminovaná prodyšná textilie MESH
Vkládací stélka  HI-POLY - anatomicky tvarovaná s lehčené polyuretanové pěny potažená textilií MESH
Podešev  PU/RUBBER - do 300°C, HRO, SRC olejivzdorná
Provedení SBEP HRO SRC - s kompozitní tužinkou a kevlarovou planžetou - spodní část obuvi je odolná proti průrazu elektrickým proudem při napětí do 10kV dle normy EN 50321</t>
  </si>
  <si>
    <t>ČSN EN 20347, S1, SRC, WR</t>
  </si>
  <si>
    <t>Bezpečnostní nízká obuv, polobotka, Cat. II, 
MATERIÁL VRSTVY PROTI PROPICHU: textilní kompozit upravený plazmou (PTC)
MATERIÁL PODEŠVE: gumová podešev
MATERIÁL SVRŠKU: mikrovlákno, Textil
VLASTNOSTI: ocelová tužinka, ochrana před elektrostatickým výbojem, antistatické vlastnosti, podešev odolná proti oleji, systém tlumení nárazů Ergothan, planžeta proti propichu z textilního kompozitu upraveného plazmou (PTC)</t>
  </si>
  <si>
    <r>
      <t xml:space="preserve">obuv bezpečnostní kotníčková zimní - VO </t>
    </r>
    <r>
      <rPr>
        <b/>
        <sz val="11"/>
        <rFont val="Calibri"/>
        <family val="2"/>
        <charset val="238"/>
      </rPr>
      <t>*</t>
    </r>
  </si>
  <si>
    <t>obuv bezpečnostní kotníčková zimní  - VS*</t>
  </si>
  <si>
    <t>obuv bezpečnostní kotníčková zimní - SSZ*</t>
  </si>
  <si>
    <t>obuv bezpečnostní kotníčková zimní - HV*</t>
  </si>
  <si>
    <t>obuv bezpečnostní kotníčková zimní - MR*</t>
  </si>
  <si>
    <t>obuv bezpečnostní kotníčková - VO*</t>
  </si>
  <si>
    <t>obuv bezpečnostní kotníčková - VS*</t>
  </si>
  <si>
    <t>obuv bezpečnostní kotníčková - SSZ*</t>
  </si>
  <si>
    <t>obuv bezpečnostní kotníčková - HV*</t>
  </si>
  <si>
    <t>obuv bezpečnostní kotníčková - MR*</t>
  </si>
  <si>
    <t>obuv pracovní polobotka VO, VS, HV, SSZ*</t>
  </si>
  <si>
    <t>Celková cena</t>
  </si>
  <si>
    <t>VESTA REFLEX.OBOUSTR.EN ISO 13688:2013, EN ISO 20471: 2013 + A1:2016 třída 2
EN ISO 20471: 2013 + A1:2016 třída 2</t>
  </si>
  <si>
    <t>Zateplená bezpečnostní kotníková obuv s nekovovou tužinkou a aramidovou stélkou odolnou proti propíchnutí. Podešev z PU / TPU. Svršek z kvalitní kůže – nubuk.
Materiál tužinky: kompozit
Materiál stélky proti propichu: kompozit
Svrchní materiál: broušená kůže
Materiál podešve: PU/TPU
Materiál podšívky: umělá kožešina
Vlastnosti: absorpce energie v patě, voděodolný svršek (WRU / WR), ochrana proti chladu (CI), antistatická obuv (A), nekovová stélka proti propíchnutí, protiskluzová podešev (SRA, SRB, SRC), prodyšný svršek, podešev odolná olejům, nekovová tužinka</t>
  </si>
  <si>
    <t>Bezpečnostní kotníková obuv s nekovovou tužinkou a aramidovou stélkou odolnou proti propíchnutí. Podešev z PU / TPU. Svršek z kvalitní kůže – nubuk.
Vlastnosti: Absorpce energie v patě, Protiskluzová podešev (SRA, SRB, SRC), Voděodolný svršek (WRU / WR), Prodyšný svršek, Podešev odolná olejům, Antistatická obuv (A), Nekovová tužinka, Nekovová stélka proti propíchnutí
Materiál:
Materiál tužinky: kompozit
Materiál stélky proti propichu: kompozit
Svrchní materiál: broušená kůže
Materiál podešve: PU/TPU
Materiál podšívky: polyester mesh</t>
  </si>
  <si>
    <t>* bližší specifikace List Specifikace_obuv_p.č.46-56</t>
  </si>
  <si>
    <t>Bezpečnostní vysoká obuv, materiál planžety proti propichu textilní kompozit upravený plazmou (PTC), materiál tužinky hliník, plastový stabilizátor, PU podešev, materiál svršku kůže potažená PU;Štípaná useň
MATERIÁL PODEŠVE: PU podešev
MATERIÁL SVRŠKU: Kůže potažená PU, Štípaná useň
ZPŮSOB ZAPÍNÁNÍ: Tkaničky
Vlastnosti: vodoodpudivá, ochrana před elektrostatickým výbojem, antistatické vlastnosti, planžeta proti propichu z textilního kompozitu upraveného plazmou (PTC), podešev odolná proti oleji, hliníková tužinka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</si>
</sst>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1" fillId="3" borderId="0" xfId="1" applyFill="1"/>
    <xf numFmtId="0" fontId="1" fillId="0" borderId="0" xfId="1" applyAlignment="1">
      <alignment vertical="center"/>
    </xf>
    <xf numFmtId="0" fontId="2" fillId="3" borderId="6" xfId="1" applyNumberFormat="1" applyFont="1" applyFill="1" applyBorder="1" applyAlignment="1" applyProtection="1">
      <alignment horizontal="center"/>
    </xf>
    <xf numFmtId="0" fontId="2" fillId="3" borderId="7" xfId="1" applyNumberFormat="1" applyFont="1" applyFill="1" applyBorder="1" applyAlignment="1" applyProtection="1">
      <alignment horizontal="center"/>
    </xf>
    <xf numFmtId="4" fontId="1" fillId="0" borderId="11" xfId="1" applyNumberFormat="1" applyBorder="1" applyAlignment="1">
      <alignment horizontal="center"/>
    </xf>
    <xf numFmtId="0" fontId="1" fillId="0" borderId="0" xfId="1" applyAlignment="1">
      <alignment horizontal="center"/>
    </xf>
    <xf numFmtId="0" fontId="1" fillId="0" borderId="16" xfId="1" applyBorder="1" applyAlignment="1">
      <alignment horizontal="center"/>
    </xf>
    <xf numFmtId="0" fontId="2" fillId="3" borderId="12" xfId="1" applyNumberFormat="1" applyFont="1" applyFill="1" applyBorder="1" applyAlignment="1" applyProtection="1">
      <alignment horizontal="center"/>
    </xf>
    <xf numFmtId="3" fontId="1" fillId="0" borderId="0" xfId="1" applyNumberFormat="1"/>
    <xf numFmtId="4" fontId="1" fillId="0" borderId="0" xfId="1" applyNumberFormat="1"/>
    <xf numFmtId="0" fontId="1" fillId="0" borderId="0" xfId="1" applyAlignment="1">
      <alignment horizontal="center" vertical="center"/>
    </xf>
    <xf numFmtId="0" fontId="0" fillId="0" borderId="0" xfId="1" applyFont="1"/>
    <xf numFmtId="164" fontId="7" fillId="0" borderId="0" xfId="1" applyNumberFormat="1" applyFont="1"/>
    <xf numFmtId="0" fontId="2" fillId="0" borderId="0" xfId="1" applyFont="1"/>
    <xf numFmtId="0" fontId="2" fillId="0" borderId="10" xfId="0" applyFont="1" applyBorder="1" applyAlignment="1">
      <alignment horizontal="center"/>
    </xf>
    <xf numFmtId="4" fontId="1" fillId="0" borderId="12" xfId="1" applyNumberFormat="1" applyBorder="1" applyAlignment="1">
      <alignment horizontal="center"/>
    </xf>
    <xf numFmtId="0" fontId="4" fillId="0" borderId="20" xfId="0" applyFont="1" applyFill="1" applyBorder="1" applyAlignment="1" applyProtection="1">
      <alignment vertical="top" wrapText="1"/>
    </xf>
    <xf numFmtId="49" fontId="1" fillId="0" borderId="0" xfId="1" applyNumberForma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21" xfId="1" applyNumberFormat="1" applyFont="1" applyFill="1" applyBorder="1" applyAlignment="1" applyProtection="1">
      <alignment horizontal="center"/>
    </xf>
    <xf numFmtId="0" fontId="2" fillId="3" borderId="18" xfId="1" applyNumberFormat="1" applyFont="1" applyFill="1" applyBorder="1" applyAlignment="1" applyProtection="1">
      <alignment horizontal="center"/>
    </xf>
    <xf numFmtId="0" fontId="2" fillId="0" borderId="8" xfId="1" applyNumberFormat="1" applyFont="1" applyFill="1" applyBorder="1" applyAlignment="1" applyProtection="1">
      <alignment horizontal="center"/>
    </xf>
    <xf numFmtId="0" fontId="2" fillId="0" borderId="12" xfId="1" applyNumberFormat="1" applyFont="1" applyFill="1" applyBorder="1" applyAlignment="1" applyProtection="1">
      <alignment horizontal="center"/>
    </xf>
    <xf numFmtId="0" fontId="2" fillId="3" borderId="16" xfId="1" applyNumberFormat="1" applyFont="1" applyFill="1" applyBorder="1" applyAlignment="1" applyProtection="1">
      <alignment horizontal="center"/>
    </xf>
    <xf numFmtId="0" fontId="2" fillId="3" borderId="15" xfId="1" applyNumberFormat="1" applyFont="1" applyFill="1" applyBorder="1" applyAlignment="1" applyProtection="1">
      <alignment horizontal="center"/>
    </xf>
    <xf numFmtId="0" fontId="2" fillId="3" borderId="22" xfId="1" applyNumberFormat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vertical="top" wrapText="1"/>
    </xf>
    <xf numFmtId="4" fontId="0" fillId="0" borderId="15" xfId="1" applyNumberFormat="1" applyFont="1" applyBorder="1" applyAlignment="1">
      <alignment horizontal="center" vertical="center" wrapText="1"/>
    </xf>
    <xf numFmtId="0" fontId="2" fillId="0" borderId="10" xfId="1" applyFont="1" applyBorder="1"/>
    <xf numFmtId="0" fontId="7" fillId="0" borderId="0" xfId="1" applyFont="1"/>
    <xf numFmtId="0" fontId="2" fillId="5" borderId="15" xfId="1" applyNumberFormat="1" applyFont="1" applyFill="1" applyBorder="1" applyAlignment="1" applyProtection="1">
      <alignment horizontal="center"/>
    </xf>
    <xf numFmtId="0" fontId="1" fillId="0" borderId="16" xfId="1" applyBorder="1" applyAlignment="1">
      <alignment horizontal="center" vertical="center"/>
    </xf>
    <xf numFmtId="49" fontId="1" fillId="0" borderId="20" xfId="1" applyNumberFormat="1" applyBorder="1" applyAlignment="1">
      <alignment horizontal="center"/>
    </xf>
    <xf numFmtId="0" fontId="7" fillId="0" borderId="25" xfId="1" applyFont="1" applyBorder="1"/>
    <xf numFmtId="0" fontId="1" fillId="0" borderId="16" xfId="1" applyBorder="1"/>
    <xf numFmtId="0" fontId="1" fillId="0" borderId="12" xfId="1" applyBorder="1"/>
    <xf numFmtId="0" fontId="1" fillId="5" borderId="24" xfId="1" applyFill="1" applyBorder="1"/>
    <xf numFmtId="0" fontId="1" fillId="0" borderId="26" xfId="1" applyBorder="1" applyAlignment="1">
      <alignment horizontal="center"/>
    </xf>
    <xf numFmtId="0" fontId="1" fillId="0" borderId="26" xfId="1" applyBorder="1"/>
    <xf numFmtId="49" fontId="1" fillId="5" borderId="15" xfId="1" applyNumberFormat="1" applyFill="1" applyBorder="1" applyAlignment="1">
      <alignment horizontal="center"/>
    </xf>
    <xf numFmtId="49" fontId="1" fillId="0" borderId="26" xfId="1" applyNumberFormat="1" applyBorder="1" applyAlignment="1">
      <alignment horizontal="center"/>
    </xf>
    <xf numFmtId="0" fontId="7" fillId="5" borderId="27" xfId="1" applyFont="1" applyFill="1" applyBorder="1"/>
    <xf numFmtId="0" fontId="2" fillId="5" borderId="14" xfId="1" applyFont="1" applyFill="1" applyBorder="1"/>
    <xf numFmtId="0" fontId="2" fillId="0" borderId="26" xfId="1" applyFont="1" applyBorder="1"/>
    <xf numFmtId="1" fontId="1" fillId="0" borderId="19" xfId="1" applyNumberFormat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 wrapText="1"/>
    </xf>
    <xf numFmtId="0" fontId="1" fillId="0" borderId="20" xfId="1" applyBorder="1"/>
    <xf numFmtId="0" fontId="1" fillId="5" borderId="31" xfId="1" applyFill="1" applyBorder="1"/>
    <xf numFmtId="0" fontId="1" fillId="5" borderId="30" xfId="1" applyFill="1" applyBorder="1"/>
    <xf numFmtId="0" fontId="2" fillId="3" borderId="32" xfId="0" applyFont="1" applyFill="1" applyBorder="1" applyAlignment="1" applyProtection="1">
      <alignment vertical="top" wrapText="1"/>
    </xf>
    <xf numFmtId="0" fontId="4" fillId="3" borderId="25" xfId="0" applyFont="1" applyFill="1" applyBorder="1" applyAlignment="1" applyProtection="1">
      <alignment vertical="top" wrapText="1"/>
    </xf>
    <xf numFmtId="0" fontId="4" fillId="0" borderId="25" xfId="0" applyFont="1" applyFill="1" applyBorder="1" applyAlignment="1" applyProtection="1">
      <alignment vertical="top" wrapText="1"/>
    </xf>
    <xf numFmtId="0" fontId="4" fillId="0" borderId="25" xfId="0" applyFont="1" applyFill="1" applyBorder="1" applyAlignment="1" applyProtection="1">
      <alignment vertical="center" wrapText="1"/>
    </xf>
    <xf numFmtId="0" fontId="4" fillId="0" borderId="25" xfId="0" applyFont="1" applyFill="1" applyBorder="1" applyAlignment="1" applyProtection="1">
      <alignment wrapText="1"/>
    </xf>
    <xf numFmtId="0" fontId="2" fillId="0" borderId="25" xfId="0" applyFont="1" applyFill="1" applyBorder="1" applyAlignment="1" applyProtection="1">
      <alignment vertical="top" wrapText="1"/>
    </xf>
    <xf numFmtId="0" fontId="4" fillId="0" borderId="17" xfId="0" applyFont="1" applyFill="1" applyBorder="1" applyAlignment="1" applyProtection="1">
      <alignment vertical="center" wrapText="1"/>
    </xf>
    <xf numFmtId="0" fontId="0" fillId="0" borderId="10" xfId="0" applyBorder="1"/>
    <xf numFmtId="0" fontId="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49" fontId="8" fillId="0" borderId="1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164" fontId="3" fillId="0" borderId="34" xfId="1" applyNumberFormat="1" applyFont="1" applyBorder="1" applyAlignment="1">
      <alignment horizontal="center"/>
    </xf>
    <xf numFmtId="0" fontId="1" fillId="0" borderId="20" xfId="1" applyBorder="1" applyAlignment="1">
      <alignment horizontal="center" vertical="center"/>
    </xf>
    <xf numFmtId="1" fontId="1" fillId="0" borderId="11" xfId="1" applyNumberFormat="1" applyBorder="1" applyAlignment="1">
      <alignment horizontal="center" vertical="center"/>
    </xf>
    <xf numFmtId="1" fontId="1" fillId="0" borderId="25" xfId="1" applyNumberFormat="1" applyBorder="1" applyAlignment="1">
      <alignment horizontal="center" vertical="center"/>
    </xf>
    <xf numFmtId="4" fontId="3" fillId="0" borderId="33" xfId="1" applyNumberFormat="1" applyFont="1" applyBorder="1" applyAlignment="1">
      <alignment horizontal="center"/>
    </xf>
    <xf numFmtId="49" fontId="2" fillId="4" borderId="28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9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9" xfId="0" applyNumberFormat="1" applyFont="1" applyFill="1" applyBorder="1" applyAlignment="1" applyProtection="1">
      <alignment horizont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4" borderId="20" xfId="0" applyNumberFormat="1" applyFont="1" applyFill="1" applyBorder="1" applyAlignment="1" applyProtection="1">
      <alignment horizontal="center" vertical="top" wrapText="1"/>
      <protection locked="0"/>
    </xf>
    <xf numFmtId="49" fontId="4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4" fontId="1" fillId="4" borderId="19" xfId="1" applyNumberFormat="1" applyFill="1" applyBorder="1" applyAlignment="1" applyProtection="1">
      <alignment horizontal="center"/>
      <protection locked="0"/>
    </xf>
    <xf numFmtId="4" fontId="1" fillId="4" borderId="23" xfId="1" applyNumberFormat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center"/>
      <protection locked="0"/>
    </xf>
    <xf numFmtId="0" fontId="1" fillId="4" borderId="13" xfId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3" borderId="3" xfId="1" applyFont="1" applyFill="1" applyBorder="1" applyAlignment="1" applyProtection="1">
      <alignment horizontal="center" vertical="center"/>
    </xf>
    <xf numFmtId="0" fontId="6" fillId="3" borderId="9" xfId="1" applyFont="1" applyFill="1" applyBorder="1" applyAlignment="1" applyProtection="1">
      <alignment horizontal="center" vertical="center"/>
    </xf>
    <xf numFmtId="0" fontId="6" fillId="3" borderId="4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8" xfId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8"/>
  <sheetViews>
    <sheetView showGridLines="0" topLeftCell="A2" zoomScale="62" zoomScaleNormal="62" workbookViewId="0">
      <selection activeCell="J55" sqref="J55"/>
    </sheetView>
  </sheetViews>
  <sheetFormatPr defaultColWidth="9.1796875" defaultRowHeight="14.5" x14ac:dyDescent="0.35"/>
  <cols>
    <col min="1" max="1" width="2.1796875" style="1" customWidth="1"/>
    <col min="2" max="2" width="6.54296875" style="1" customWidth="1"/>
    <col min="3" max="3" width="25.54296875" style="15" customWidth="1"/>
    <col min="4" max="4" width="120.453125" style="1" customWidth="1"/>
    <col min="5" max="5" width="17.81640625" style="19" customWidth="1"/>
    <col min="6" max="6" width="22.81640625" style="1" customWidth="1"/>
    <col min="7" max="7" width="22" style="1" customWidth="1"/>
    <col min="8" max="8" width="19.453125" style="7" customWidth="1"/>
    <col min="9" max="9" width="23.1796875" style="1" customWidth="1"/>
    <col min="10" max="10" width="19.26953125" style="1" customWidth="1"/>
    <col min="11" max="11" width="10.81640625" style="1" bestFit="1" customWidth="1"/>
    <col min="12" max="16384" width="9.1796875" style="1"/>
  </cols>
  <sheetData>
    <row r="1" spans="2:9" ht="15" thickBot="1" x14ac:dyDescent="0.4"/>
    <row r="2" spans="2:9" ht="15" customHeight="1" x14ac:dyDescent="0.35">
      <c r="B2" s="97" t="s">
        <v>30</v>
      </c>
      <c r="C2" s="97" t="s">
        <v>124</v>
      </c>
      <c r="D2" s="94" t="s">
        <v>42</v>
      </c>
      <c r="E2" s="100" t="s">
        <v>46</v>
      </c>
      <c r="F2" s="88" t="s">
        <v>43</v>
      </c>
      <c r="G2" s="88" t="s">
        <v>107</v>
      </c>
      <c r="H2" s="91" t="s">
        <v>108</v>
      </c>
      <c r="I2" s="91" t="s">
        <v>32</v>
      </c>
    </row>
    <row r="3" spans="2:9" ht="18.75" customHeight="1" x14ac:dyDescent="0.35">
      <c r="B3" s="98"/>
      <c r="C3" s="98"/>
      <c r="D3" s="95"/>
      <c r="E3" s="101"/>
      <c r="F3" s="89"/>
      <c r="G3" s="89"/>
      <c r="H3" s="92"/>
      <c r="I3" s="92"/>
    </row>
    <row r="4" spans="2:9" ht="18.75" customHeight="1" x14ac:dyDescent="0.35">
      <c r="B4" s="98"/>
      <c r="C4" s="98"/>
      <c r="D4" s="95"/>
      <c r="E4" s="101"/>
      <c r="F4" s="89"/>
      <c r="G4" s="89"/>
      <c r="H4" s="92"/>
      <c r="I4" s="92"/>
    </row>
    <row r="5" spans="2:9" ht="31.5" customHeight="1" thickBot="1" x14ac:dyDescent="0.4">
      <c r="B5" s="99"/>
      <c r="C5" s="99"/>
      <c r="D5" s="96"/>
      <c r="E5" s="102"/>
      <c r="F5" s="90"/>
      <c r="G5" s="90"/>
      <c r="H5" s="93"/>
      <c r="I5" s="93"/>
    </row>
    <row r="6" spans="2:9" x14ac:dyDescent="0.35">
      <c r="B6" s="4">
        <v>1</v>
      </c>
      <c r="C6" s="16" t="s">
        <v>61</v>
      </c>
      <c r="D6" s="54" t="s">
        <v>7</v>
      </c>
      <c r="E6" s="73"/>
      <c r="F6" s="47">
        <v>10</v>
      </c>
      <c r="G6" s="46">
        <v>4</v>
      </c>
      <c r="H6" s="84"/>
      <c r="I6" s="6">
        <f t="shared" ref="I6:I62" si="0">H6*G6</f>
        <v>0</v>
      </c>
    </row>
    <row r="7" spans="2:9" x14ac:dyDescent="0.35">
      <c r="B7" s="23">
        <v>2</v>
      </c>
      <c r="C7" s="16" t="s">
        <v>62</v>
      </c>
      <c r="D7" s="55" t="s">
        <v>6</v>
      </c>
      <c r="E7" s="74"/>
      <c r="F7" s="48">
        <v>10</v>
      </c>
      <c r="G7" s="46">
        <v>42</v>
      </c>
      <c r="H7" s="84"/>
      <c r="I7" s="6">
        <f t="shared" si="0"/>
        <v>0</v>
      </c>
    </row>
    <row r="8" spans="2:9" s="2" customFormat="1" x14ac:dyDescent="0.35">
      <c r="B8" s="9">
        <v>3</v>
      </c>
      <c r="C8" s="16" t="s">
        <v>63</v>
      </c>
      <c r="D8" s="55" t="s">
        <v>44</v>
      </c>
      <c r="E8" s="74"/>
      <c r="F8" s="8">
        <v>10</v>
      </c>
      <c r="G8" s="46">
        <v>10</v>
      </c>
      <c r="H8" s="84"/>
      <c r="I8" s="6">
        <f t="shared" si="0"/>
        <v>0</v>
      </c>
    </row>
    <row r="9" spans="2:9" s="3" customFormat="1" x14ac:dyDescent="0.35">
      <c r="B9" s="24">
        <v>4</v>
      </c>
      <c r="C9" s="16" t="s">
        <v>64</v>
      </c>
      <c r="D9" s="56" t="s">
        <v>8</v>
      </c>
      <c r="E9" s="74"/>
      <c r="F9" s="48">
        <v>10</v>
      </c>
      <c r="G9" s="46">
        <v>6.5</v>
      </c>
      <c r="H9" s="84"/>
      <c r="I9" s="6">
        <f t="shared" si="0"/>
        <v>0</v>
      </c>
    </row>
    <row r="10" spans="2:9" x14ac:dyDescent="0.35">
      <c r="B10" s="5">
        <v>5</v>
      </c>
      <c r="C10" s="16" t="s">
        <v>65</v>
      </c>
      <c r="D10" s="57" t="s">
        <v>9</v>
      </c>
      <c r="E10" s="75"/>
      <c r="F10" s="48">
        <v>10</v>
      </c>
      <c r="G10" s="46">
        <v>0.5</v>
      </c>
      <c r="H10" s="84"/>
      <c r="I10" s="6">
        <f t="shared" si="0"/>
        <v>0</v>
      </c>
    </row>
    <row r="11" spans="2:9" x14ac:dyDescent="0.35">
      <c r="B11" s="24">
        <v>6</v>
      </c>
      <c r="C11" s="16" t="s">
        <v>66</v>
      </c>
      <c r="D11" s="56" t="s">
        <v>10</v>
      </c>
      <c r="E11" s="74"/>
      <c r="F11" s="48">
        <v>10</v>
      </c>
      <c r="G11" s="46">
        <v>57.5</v>
      </c>
      <c r="H11" s="84"/>
      <c r="I11" s="6">
        <f t="shared" si="0"/>
        <v>0</v>
      </c>
    </row>
    <row r="12" spans="2:9" x14ac:dyDescent="0.35">
      <c r="B12" s="5">
        <v>7</v>
      </c>
      <c r="C12" s="16" t="s">
        <v>67</v>
      </c>
      <c r="D12" s="58" t="s">
        <v>11</v>
      </c>
      <c r="E12" s="76"/>
      <c r="F12" s="48">
        <v>10</v>
      </c>
      <c r="G12" s="46">
        <v>6.5</v>
      </c>
      <c r="H12" s="84"/>
      <c r="I12" s="6">
        <f t="shared" si="0"/>
        <v>0</v>
      </c>
    </row>
    <row r="13" spans="2:9" x14ac:dyDescent="0.35">
      <c r="B13" s="23">
        <v>8</v>
      </c>
      <c r="C13" s="16" t="s">
        <v>68</v>
      </c>
      <c r="D13" s="58" t="s">
        <v>12</v>
      </c>
      <c r="E13" s="76"/>
      <c r="F13" s="48">
        <v>20</v>
      </c>
      <c r="G13" s="46">
        <v>5.25</v>
      </c>
      <c r="H13" s="84"/>
      <c r="I13" s="6">
        <f t="shared" si="0"/>
        <v>0</v>
      </c>
    </row>
    <row r="14" spans="2:9" x14ac:dyDescent="0.35">
      <c r="B14" s="9">
        <v>9</v>
      </c>
      <c r="C14" s="16" t="s">
        <v>69</v>
      </c>
      <c r="D14" s="56" t="s">
        <v>13</v>
      </c>
      <c r="E14" s="74"/>
      <c r="F14" s="48">
        <v>10</v>
      </c>
      <c r="G14" s="46">
        <v>22.75</v>
      </c>
      <c r="H14" s="84"/>
      <c r="I14" s="6">
        <f t="shared" si="0"/>
        <v>0</v>
      </c>
    </row>
    <row r="15" spans="2:9" ht="16.5" customHeight="1" x14ac:dyDescent="0.35">
      <c r="B15" s="24">
        <v>10</v>
      </c>
      <c r="C15" s="16" t="s">
        <v>70</v>
      </c>
      <c r="D15" s="56" t="s">
        <v>33</v>
      </c>
      <c r="E15" s="74"/>
      <c r="F15" s="48">
        <v>10</v>
      </c>
      <c r="G15" s="46">
        <v>43</v>
      </c>
      <c r="H15" s="84"/>
      <c r="I15" s="6">
        <f t="shared" si="0"/>
        <v>0</v>
      </c>
    </row>
    <row r="16" spans="2:9" x14ac:dyDescent="0.35">
      <c r="B16" s="5">
        <v>11</v>
      </c>
      <c r="C16" s="16" t="s">
        <v>71</v>
      </c>
      <c r="D16" s="56" t="s">
        <v>0</v>
      </c>
      <c r="E16" s="74"/>
      <c r="F16" s="48">
        <v>10</v>
      </c>
      <c r="G16" s="46">
        <v>53</v>
      </c>
      <c r="H16" s="84"/>
      <c r="I16" s="6">
        <f t="shared" si="0"/>
        <v>0</v>
      </c>
    </row>
    <row r="17" spans="2:12" x14ac:dyDescent="0.35">
      <c r="B17" s="23">
        <v>12</v>
      </c>
      <c r="C17" s="16" t="s">
        <v>72</v>
      </c>
      <c r="D17" s="56" t="s">
        <v>14</v>
      </c>
      <c r="E17" s="74"/>
      <c r="F17" s="48">
        <v>15</v>
      </c>
      <c r="G17" s="46">
        <v>15</v>
      </c>
      <c r="H17" s="84"/>
      <c r="I17" s="6">
        <f t="shared" si="0"/>
        <v>0</v>
      </c>
    </row>
    <row r="18" spans="2:12" x14ac:dyDescent="0.35">
      <c r="B18" s="9">
        <v>13</v>
      </c>
      <c r="C18" s="16" t="s">
        <v>73</v>
      </c>
      <c r="D18" s="56" t="s">
        <v>45</v>
      </c>
      <c r="E18" s="74"/>
      <c r="F18" s="48">
        <v>15</v>
      </c>
      <c r="G18" s="46">
        <v>80.5</v>
      </c>
      <c r="H18" s="84"/>
      <c r="I18" s="6">
        <f t="shared" si="0"/>
        <v>0</v>
      </c>
    </row>
    <row r="19" spans="2:12" x14ac:dyDescent="0.35">
      <c r="B19" s="23">
        <v>14</v>
      </c>
      <c r="C19" s="16" t="s">
        <v>74</v>
      </c>
      <c r="D19" s="59" t="s">
        <v>15</v>
      </c>
      <c r="E19" s="77"/>
      <c r="F19" s="48">
        <v>10</v>
      </c>
      <c r="G19" s="46">
        <v>60.5</v>
      </c>
      <c r="H19" s="84"/>
      <c r="I19" s="6">
        <f t="shared" si="0"/>
        <v>0</v>
      </c>
    </row>
    <row r="20" spans="2:12" ht="18" customHeight="1" x14ac:dyDescent="0.35">
      <c r="B20" s="9">
        <v>15</v>
      </c>
      <c r="C20" s="16" t="s">
        <v>75</v>
      </c>
      <c r="D20" s="59" t="s">
        <v>16</v>
      </c>
      <c r="E20" s="77"/>
      <c r="F20" s="48">
        <v>10</v>
      </c>
      <c r="G20" s="46">
        <v>118.5</v>
      </c>
      <c r="H20" s="84"/>
      <c r="I20" s="6">
        <f t="shared" si="0"/>
        <v>0</v>
      </c>
    </row>
    <row r="21" spans="2:12" ht="17.25" customHeight="1" x14ac:dyDescent="0.35">
      <c r="B21" s="23">
        <v>16</v>
      </c>
      <c r="C21" s="16" t="s">
        <v>76</v>
      </c>
      <c r="D21" s="59" t="s">
        <v>25</v>
      </c>
      <c r="E21" s="78"/>
      <c r="F21" s="48">
        <v>10</v>
      </c>
      <c r="G21" s="46">
        <v>1</v>
      </c>
      <c r="H21" s="84"/>
      <c r="I21" s="6">
        <f t="shared" si="0"/>
        <v>0</v>
      </c>
    </row>
    <row r="22" spans="2:12" ht="15.75" customHeight="1" x14ac:dyDescent="0.35">
      <c r="B22" s="9">
        <v>17</v>
      </c>
      <c r="C22" s="16" t="s">
        <v>77</v>
      </c>
      <c r="D22" s="59" t="s">
        <v>17</v>
      </c>
      <c r="E22" s="77"/>
      <c r="F22" s="48">
        <v>15</v>
      </c>
      <c r="G22" s="46">
        <v>103</v>
      </c>
      <c r="H22" s="84"/>
      <c r="I22" s="6">
        <f t="shared" si="0"/>
        <v>0</v>
      </c>
    </row>
    <row r="23" spans="2:12" x14ac:dyDescent="0.35">
      <c r="B23" s="23">
        <v>18</v>
      </c>
      <c r="C23" s="16" t="s">
        <v>78</v>
      </c>
      <c r="D23" s="56" t="s">
        <v>18</v>
      </c>
      <c r="E23" s="74"/>
      <c r="F23" s="48">
        <v>15</v>
      </c>
      <c r="G23" s="46">
        <v>27</v>
      </c>
      <c r="H23" s="84"/>
      <c r="I23" s="6">
        <f t="shared" si="0"/>
        <v>0</v>
      </c>
    </row>
    <row r="24" spans="2:12" x14ac:dyDescent="0.35">
      <c r="B24" s="9">
        <v>19</v>
      </c>
      <c r="C24" s="16" t="s">
        <v>79</v>
      </c>
      <c r="D24" s="56" t="s">
        <v>26</v>
      </c>
      <c r="E24" s="74"/>
      <c r="F24" s="48">
        <v>15</v>
      </c>
      <c r="G24" s="46">
        <v>69</v>
      </c>
      <c r="H24" s="84"/>
      <c r="I24" s="6">
        <f t="shared" si="0"/>
        <v>0</v>
      </c>
    </row>
    <row r="25" spans="2:12" x14ac:dyDescent="0.35">
      <c r="B25" s="23">
        <v>20</v>
      </c>
      <c r="C25" s="16" t="s">
        <v>80</v>
      </c>
      <c r="D25" s="58" t="s">
        <v>34</v>
      </c>
      <c r="E25" s="76"/>
      <c r="F25" s="48">
        <v>15</v>
      </c>
      <c r="G25" s="46">
        <v>16</v>
      </c>
      <c r="H25" s="84"/>
      <c r="I25" s="6">
        <f t="shared" si="0"/>
        <v>0</v>
      </c>
    </row>
    <row r="26" spans="2:12" x14ac:dyDescent="0.35">
      <c r="B26" s="9">
        <v>21</v>
      </c>
      <c r="C26" s="16" t="s">
        <v>81</v>
      </c>
      <c r="D26" s="58" t="s">
        <v>24</v>
      </c>
      <c r="E26" s="76"/>
      <c r="F26" s="48">
        <v>15</v>
      </c>
      <c r="G26" s="46">
        <v>8</v>
      </c>
      <c r="H26" s="84"/>
      <c r="I26" s="6">
        <f t="shared" si="0"/>
        <v>0</v>
      </c>
      <c r="K26" s="11"/>
    </row>
    <row r="27" spans="2:12" s="3" customFormat="1" x14ac:dyDescent="0.35">
      <c r="B27" s="23">
        <v>22</v>
      </c>
      <c r="C27" s="16" t="s">
        <v>82</v>
      </c>
      <c r="D27" s="56" t="s">
        <v>38</v>
      </c>
      <c r="E27" s="74"/>
      <c r="F27" s="48">
        <v>10</v>
      </c>
      <c r="G27" s="46">
        <v>20</v>
      </c>
      <c r="H27" s="84"/>
      <c r="I27" s="6">
        <f t="shared" si="0"/>
        <v>0</v>
      </c>
    </row>
    <row r="28" spans="2:12" s="3" customFormat="1" x14ac:dyDescent="0.35">
      <c r="B28" s="9">
        <v>23</v>
      </c>
      <c r="C28" s="16" t="s">
        <v>83</v>
      </c>
      <c r="D28" s="57" t="s">
        <v>35</v>
      </c>
      <c r="E28" s="75"/>
      <c r="F28" s="48">
        <v>15</v>
      </c>
      <c r="G28" s="46">
        <v>51</v>
      </c>
      <c r="H28" s="84"/>
      <c r="I28" s="6">
        <f t="shared" si="0"/>
        <v>0</v>
      </c>
    </row>
    <row r="29" spans="2:12" x14ac:dyDescent="0.35">
      <c r="B29" s="23">
        <v>24</v>
      </c>
      <c r="C29" s="16" t="s">
        <v>84</v>
      </c>
      <c r="D29" s="57" t="s">
        <v>36</v>
      </c>
      <c r="E29" s="75"/>
      <c r="F29" s="48">
        <v>15</v>
      </c>
      <c r="G29" s="46">
        <v>12.5</v>
      </c>
      <c r="H29" s="84"/>
      <c r="I29" s="6">
        <f t="shared" si="0"/>
        <v>0</v>
      </c>
    </row>
    <row r="30" spans="2:12" x14ac:dyDescent="0.35">
      <c r="B30" s="9">
        <v>25</v>
      </c>
      <c r="C30" s="16" t="s">
        <v>86</v>
      </c>
      <c r="D30" s="59" t="s">
        <v>1</v>
      </c>
      <c r="E30" s="77"/>
      <c r="F30" s="48">
        <v>10</v>
      </c>
      <c r="G30" s="46">
        <v>16.5</v>
      </c>
      <c r="H30" s="84"/>
      <c r="I30" s="6">
        <f t="shared" si="0"/>
        <v>0</v>
      </c>
      <c r="L30" s="10"/>
    </row>
    <row r="31" spans="2:12" x14ac:dyDescent="0.35">
      <c r="B31" s="23">
        <v>26</v>
      </c>
      <c r="C31" s="16" t="s">
        <v>87</v>
      </c>
      <c r="D31" s="59" t="s">
        <v>37</v>
      </c>
      <c r="E31" s="77"/>
      <c r="F31" s="48">
        <v>10</v>
      </c>
      <c r="G31" s="46">
        <v>27.5</v>
      </c>
      <c r="H31" s="84"/>
      <c r="I31" s="6">
        <f t="shared" si="0"/>
        <v>0</v>
      </c>
    </row>
    <row r="32" spans="2:12" x14ac:dyDescent="0.35">
      <c r="B32" s="9">
        <v>27</v>
      </c>
      <c r="C32" s="16" t="s">
        <v>88</v>
      </c>
      <c r="D32" s="59" t="s">
        <v>20</v>
      </c>
      <c r="E32" s="77"/>
      <c r="F32" s="48">
        <v>10</v>
      </c>
      <c r="G32" s="46">
        <v>1080</v>
      </c>
      <c r="H32" s="84"/>
      <c r="I32" s="6">
        <f t="shared" si="0"/>
        <v>0</v>
      </c>
    </row>
    <row r="33" spans="2:11" x14ac:dyDescent="0.35">
      <c r="B33" s="23">
        <v>28</v>
      </c>
      <c r="C33" s="16" t="s">
        <v>89</v>
      </c>
      <c r="D33" s="59" t="s">
        <v>2</v>
      </c>
      <c r="E33" s="77"/>
      <c r="F33" s="48">
        <v>10</v>
      </c>
      <c r="G33" s="46">
        <v>800</v>
      </c>
      <c r="H33" s="84"/>
      <c r="I33" s="6">
        <f t="shared" si="0"/>
        <v>0</v>
      </c>
    </row>
    <row r="34" spans="2:11" x14ac:dyDescent="0.35">
      <c r="B34" s="9">
        <v>29</v>
      </c>
      <c r="C34" s="16" t="s">
        <v>90</v>
      </c>
      <c r="D34" s="59" t="s">
        <v>21</v>
      </c>
      <c r="E34" s="77"/>
      <c r="F34" s="8">
        <v>15</v>
      </c>
      <c r="G34" s="46">
        <v>10.75</v>
      </c>
      <c r="H34" s="84"/>
      <c r="I34" s="6">
        <f t="shared" si="0"/>
        <v>0</v>
      </c>
      <c r="K34" s="13"/>
    </row>
    <row r="35" spans="2:11" x14ac:dyDescent="0.35">
      <c r="B35" s="23">
        <v>30</v>
      </c>
      <c r="C35" s="16" t="s">
        <v>91</v>
      </c>
      <c r="D35" s="59" t="s">
        <v>22</v>
      </c>
      <c r="E35" s="77"/>
      <c r="F35" s="8">
        <v>15</v>
      </c>
      <c r="G35" s="46">
        <v>18.5</v>
      </c>
      <c r="H35" s="84"/>
      <c r="I35" s="6">
        <f t="shared" si="0"/>
        <v>0</v>
      </c>
    </row>
    <row r="36" spans="2:11" x14ac:dyDescent="0.35">
      <c r="B36" s="9">
        <v>31</v>
      </c>
      <c r="C36" s="16" t="s">
        <v>92</v>
      </c>
      <c r="D36" s="59" t="s">
        <v>23</v>
      </c>
      <c r="E36" s="77"/>
      <c r="F36" s="8">
        <v>15</v>
      </c>
      <c r="G36" s="46">
        <v>4.25</v>
      </c>
      <c r="H36" s="84"/>
      <c r="I36" s="6">
        <f t="shared" si="0"/>
        <v>0</v>
      </c>
    </row>
    <row r="37" spans="2:11" x14ac:dyDescent="0.35">
      <c r="B37" s="23">
        <v>32</v>
      </c>
      <c r="C37" s="16" t="s">
        <v>93</v>
      </c>
      <c r="D37" s="56" t="s">
        <v>4</v>
      </c>
      <c r="E37" s="74"/>
      <c r="F37" s="8">
        <v>10</v>
      </c>
      <c r="G37" s="46">
        <v>41</v>
      </c>
      <c r="H37" s="84"/>
      <c r="I37" s="6">
        <f t="shared" si="0"/>
        <v>0</v>
      </c>
    </row>
    <row r="38" spans="2:11" x14ac:dyDescent="0.35">
      <c r="B38" s="9">
        <v>33</v>
      </c>
      <c r="C38" s="16" t="s">
        <v>94</v>
      </c>
      <c r="D38" s="56" t="s">
        <v>31</v>
      </c>
      <c r="E38" s="74"/>
      <c r="F38" s="8">
        <v>10</v>
      </c>
      <c r="G38" s="46">
        <v>10</v>
      </c>
      <c r="H38" s="84"/>
      <c r="I38" s="6">
        <f t="shared" si="0"/>
        <v>0</v>
      </c>
    </row>
    <row r="39" spans="2:11" x14ac:dyDescent="0.35">
      <c r="B39" s="23">
        <v>34</v>
      </c>
      <c r="C39" s="16" t="s">
        <v>95</v>
      </c>
      <c r="D39" s="56" t="s">
        <v>5</v>
      </c>
      <c r="E39" s="74"/>
      <c r="F39" s="8">
        <v>10</v>
      </c>
      <c r="G39" s="46">
        <v>2219</v>
      </c>
      <c r="H39" s="84"/>
      <c r="I39" s="6">
        <f t="shared" si="0"/>
        <v>0</v>
      </c>
    </row>
    <row r="40" spans="2:11" x14ac:dyDescent="0.35">
      <c r="B40" s="9">
        <v>35</v>
      </c>
      <c r="C40" s="16" t="s">
        <v>96</v>
      </c>
      <c r="D40" s="56" t="s">
        <v>39</v>
      </c>
      <c r="E40" s="74"/>
      <c r="F40" s="8">
        <v>10</v>
      </c>
      <c r="G40" s="46">
        <v>336</v>
      </c>
      <c r="H40" s="84"/>
      <c r="I40" s="6">
        <f t="shared" si="0"/>
        <v>0</v>
      </c>
    </row>
    <row r="41" spans="2:11" x14ac:dyDescent="0.35">
      <c r="B41" s="24">
        <v>36</v>
      </c>
      <c r="C41" s="16" t="s">
        <v>97</v>
      </c>
      <c r="D41" s="56" t="s">
        <v>27</v>
      </c>
      <c r="E41" s="74"/>
      <c r="F41" s="8">
        <v>10</v>
      </c>
      <c r="G41" s="46">
        <v>250</v>
      </c>
      <c r="H41" s="84"/>
      <c r="I41" s="17">
        <f t="shared" si="0"/>
        <v>0</v>
      </c>
    </row>
    <row r="42" spans="2:11" ht="15" customHeight="1" x14ac:dyDescent="0.35">
      <c r="B42" s="5">
        <v>37</v>
      </c>
      <c r="C42" s="16" t="s">
        <v>98</v>
      </c>
      <c r="D42" s="56" t="s">
        <v>47</v>
      </c>
      <c r="E42" s="74"/>
      <c r="F42" s="8">
        <v>15</v>
      </c>
      <c r="G42" s="46">
        <v>57</v>
      </c>
      <c r="H42" s="84"/>
      <c r="I42" s="6">
        <f t="shared" si="0"/>
        <v>0</v>
      </c>
    </row>
    <row r="43" spans="2:11" ht="15.75" customHeight="1" x14ac:dyDescent="0.35">
      <c r="B43" s="24">
        <v>38</v>
      </c>
      <c r="C43" s="16" t="s">
        <v>99</v>
      </c>
      <c r="D43" s="56" t="s">
        <v>48</v>
      </c>
      <c r="E43" s="74"/>
      <c r="F43" s="8">
        <v>15</v>
      </c>
      <c r="G43" s="46">
        <v>5</v>
      </c>
      <c r="H43" s="84"/>
      <c r="I43" s="6">
        <f t="shared" si="0"/>
        <v>0</v>
      </c>
    </row>
    <row r="44" spans="2:11" x14ac:dyDescent="0.35">
      <c r="B44" s="5">
        <v>39</v>
      </c>
      <c r="C44" s="16" t="s">
        <v>100</v>
      </c>
      <c r="D44" s="56" t="s">
        <v>28</v>
      </c>
      <c r="E44" s="74"/>
      <c r="F44" s="8">
        <v>10</v>
      </c>
      <c r="G44" s="46">
        <v>200</v>
      </c>
      <c r="H44" s="84"/>
      <c r="I44" s="6">
        <f t="shared" si="0"/>
        <v>0</v>
      </c>
    </row>
    <row r="45" spans="2:11" ht="17.25" customHeight="1" x14ac:dyDescent="0.35">
      <c r="B45" s="23">
        <v>40</v>
      </c>
      <c r="C45" s="16" t="s">
        <v>101</v>
      </c>
      <c r="D45" s="56" t="s">
        <v>40</v>
      </c>
      <c r="E45" s="74"/>
      <c r="F45" s="8">
        <v>15</v>
      </c>
      <c r="G45" s="46">
        <v>37.5</v>
      </c>
      <c r="H45" s="84"/>
      <c r="I45" s="6">
        <f t="shared" si="0"/>
        <v>0</v>
      </c>
    </row>
    <row r="46" spans="2:11" x14ac:dyDescent="0.35">
      <c r="B46" s="9">
        <v>41</v>
      </c>
      <c r="C46" s="16" t="s">
        <v>102</v>
      </c>
      <c r="D46" s="56" t="s">
        <v>29</v>
      </c>
      <c r="E46" s="74"/>
      <c r="F46" s="8">
        <v>10</v>
      </c>
      <c r="G46" s="46">
        <v>364.5</v>
      </c>
      <c r="H46" s="84"/>
      <c r="I46" s="6">
        <f t="shared" si="0"/>
        <v>0</v>
      </c>
    </row>
    <row r="47" spans="2:11" s="3" customFormat="1" x14ac:dyDescent="0.35">
      <c r="B47" s="24">
        <v>42</v>
      </c>
      <c r="C47" s="16" t="s">
        <v>103</v>
      </c>
      <c r="D47" s="56" t="s">
        <v>3</v>
      </c>
      <c r="E47" s="74"/>
      <c r="F47" s="8">
        <v>10</v>
      </c>
      <c r="G47" s="46">
        <v>9</v>
      </c>
      <c r="H47" s="84"/>
      <c r="I47" s="6">
        <f t="shared" si="0"/>
        <v>0</v>
      </c>
    </row>
    <row r="48" spans="2:11" x14ac:dyDescent="0.35">
      <c r="B48" s="5">
        <v>43</v>
      </c>
      <c r="C48" s="16" t="s">
        <v>104</v>
      </c>
      <c r="D48" s="60" t="s">
        <v>41</v>
      </c>
      <c r="E48" s="79"/>
      <c r="F48" s="8">
        <v>15</v>
      </c>
      <c r="G48" s="46">
        <v>5</v>
      </c>
      <c r="H48" s="84"/>
      <c r="I48" s="6">
        <f t="shared" si="0"/>
        <v>0</v>
      </c>
    </row>
    <row r="49" spans="2:12" ht="15.75" customHeight="1" x14ac:dyDescent="0.35">
      <c r="B49" s="24">
        <v>44</v>
      </c>
      <c r="C49" s="20" t="s">
        <v>105</v>
      </c>
      <c r="D49" s="56" t="s">
        <v>49</v>
      </c>
      <c r="E49" s="80"/>
      <c r="F49" s="8">
        <v>15</v>
      </c>
      <c r="G49" s="46">
        <v>57</v>
      </c>
      <c r="H49" s="84"/>
      <c r="I49" s="6">
        <f t="shared" si="0"/>
        <v>0</v>
      </c>
    </row>
    <row r="50" spans="2:12" x14ac:dyDescent="0.35">
      <c r="B50" s="5">
        <v>45</v>
      </c>
      <c r="C50" s="20" t="s">
        <v>106</v>
      </c>
      <c r="D50" s="56" t="s">
        <v>50</v>
      </c>
      <c r="E50" s="81"/>
      <c r="F50" s="8">
        <v>15</v>
      </c>
      <c r="G50" s="46">
        <v>5</v>
      </c>
      <c r="H50" s="84"/>
      <c r="I50" s="17">
        <f t="shared" si="0"/>
        <v>0</v>
      </c>
    </row>
    <row r="51" spans="2:12" ht="14.5" customHeight="1" x14ac:dyDescent="0.35">
      <c r="B51" s="23">
        <v>46</v>
      </c>
      <c r="C51" s="21" t="s">
        <v>109</v>
      </c>
      <c r="D51" s="56" t="s">
        <v>136</v>
      </c>
      <c r="E51" s="82"/>
      <c r="F51" s="33">
        <v>15</v>
      </c>
      <c r="G51" s="69">
        <v>5</v>
      </c>
      <c r="H51" s="84"/>
      <c r="I51" s="17">
        <f t="shared" si="0"/>
        <v>0</v>
      </c>
    </row>
    <row r="52" spans="2:12" ht="14.5" customHeight="1" x14ac:dyDescent="0.35">
      <c r="B52" s="9">
        <v>47</v>
      </c>
      <c r="C52" s="21" t="s">
        <v>110</v>
      </c>
      <c r="D52" s="56" t="s">
        <v>137</v>
      </c>
      <c r="E52" s="81"/>
      <c r="F52" s="49">
        <v>15</v>
      </c>
      <c r="G52" s="69">
        <v>5</v>
      </c>
      <c r="H52" s="84"/>
      <c r="I52" s="17">
        <f t="shared" si="0"/>
        <v>0</v>
      </c>
    </row>
    <row r="53" spans="2:12" ht="15" customHeight="1" x14ac:dyDescent="0.35">
      <c r="B53" s="23">
        <v>48</v>
      </c>
      <c r="C53" s="22" t="s">
        <v>111</v>
      </c>
      <c r="D53" s="56" t="s">
        <v>138</v>
      </c>
      <c r="E53" s="81"/>
      <c r="F53" s="33">
        <v>15</v>
      </c>
      <c r="G53" s="69">
        <v>5</v>
      </c>
      <c r="H53" s="84"/>
      <c r="I53" s="17">
        <f t="shared" si="0"/>
        <v>0</v>
      </c>
    </row>
    <row r="54" spans="2:12" x14ac:dyDescent="0.35">
      <c r="B54" s="9">
        <v>49</v>
      </c>
      <c r="C54" s="25" t="s">
        <v>112</v>
      </c>
      <c r="D54" s="56" t="s">
        <v>139</v>
      </c>
      <c r="E54" s="81"/>
      <c r="F54" s="33">
        <v>15</v>
      </c>
      <c r="G54" s="69">
        <v>5</v>
      </c>
      <c r="H54" s="84"/>
      <c r="I54" s="17">
        <f t="shared" si="0"/>
        <v>0</v>
      </c>
    </row>
    <row r="55" spans="2:12" x14ac:dyDescent="0.35">
      <c r="B55" s="23">
        <v>50</v>
      </c>
      <c r="C55" s="21" t="s">
        <v>113</v>
      </c>
      <c r="D55" s="56" t="s">
        <v>140</v>
      </c>
      <c r="E55" s="81"/>
      <c r="F55" s="33">
        <v>15</v>
      </c>
      <c r="G55" s="69">
        <v>4</v>
      </c>
      <c r="H55" s="84"/>
      <c r="I55" s="17">
        <f t="shared" si="0"/>
        <v>0</v>
      </c>
    </row>
    <row r="56" spans="2:12" x14ac:dyDescent="0.35">
      <c r="B56" s="9">
        <v>51</v>
      </c>
      <c r="C56" s="22" t="s">
        <v>117</v>
      </c>
      <c r="D56" s="56" t="s">
        <v>141</v>
      </c>
      <c r="E56" s="81"/>
      <c r="F56" s="33">
        <v>15</v>
      </c>
      <c r="G56" s="69">
        <v>5</v>
      </c>
      <c r="H56" s="84"/>
      <c r="I56" s="17">
        <f t="shared" si="0"/>
        <v>0</v>
      </c>
    </row>
    <row r="57" spans="2:12" x14ac:dyDescent="0.35">
      <c r="B57" s="24">
        <v>52</v>
      </c>
      <c r="C57" s="25" t="s">
        <v>118</v>
      </c>
      <c r="D57" s="18" t="s">
        <v>142</v>
      </c>
      <c r="E57" s="81"/>
      <c r="F57" s="33">
        <v>15</v>
      </c>
      <c r="G57" s="69">
        <v>5</v>
      </c>
      <c r="H57" s="84"/>
      <c r="I57" s="17">
        <f t="shared" si="0"/>
        <v>0</v>
      </c>
    </row>
    <row r="58" spans="2:12" x14ac:dyDescent="0.35">
      <c r="B58" s="5">
        <v>53</v>
      </c>
      <c r="C58" s="21" t="s">
        <v>116</v>
      </c>
      <c r="D58" s="18" t="s">
        <v>143</v>
      </c>
      <c r="E58" s="81"/>
      <c r="F58" s="33">
        <v>15</v>
      </c>
      <c r="G58" s="69">
        <v>5</v>
      </c>
      <c r="H58" s="84"/>
      <c r="I58" s="17">
        <f t="shared" si="0"/>
        <v>0</v>
      </c>
    </row>
    <row r="59" spans="2:12" x14ac:dyDescent="0.35">
      <c r="B59" s="24">
        <v>54</v>
      </c>
      <c r="C59" s="21" t="s">
        <v>114</v>
      </c>
      <c r="D59" s="18" t="s">
        <v>144</v>
      </c>
      <c r="E59" s="81"/>
      <c r="F59" s="33">
        <v>15</v>
      </c>
      <c r="G59" s="69">
        <v>5</v>
      </c>
      <c r="H59" s="84"/>
      <c r="I59" s="17">
        <f t="shared" si="0"/>
        <v>0</v>
      </c>
    </row>
    <row r="60" spans="2:12" x14ac:dyDescent="0.35">
      <c r="B60" s="5">
        <v>55</v>
      </c>
      <c r="C60" s="25" t="s">
        <v>115</v>
      </c>
      <c r="D60" s="18" t="s">
        <v>145</v>
      </c>
      <c r="E60" s="81"/>
      <c r="F60" s="33">
        <v>15</v>
      </c>
      <c r="G60" s="69">
        <v>4</v>
      </c>
      <c r="H60" s="84"/>
      <c r="I60" s="17">
        <f t="shared" si="0"/>
        <v>0</v>
      </c>
    </row>
    <row r="61" spans="2:12" x14ac:dyDescent="0.35">
      <c r="B61" s="9">
        <v>56</v>
      </c>
      <c r="C61" s="25" t="s">
        <v>119</v>
      </c>
      <c r="D61" s="18" t="s">
        <v>146</v>
      </c>
      <c r="E61" s="81"/>
      <c r="F61" s="33">
        <v>15</v>
      </c>
      <c r="G61" s="71">
        <v>7</v>
      </c>
      <c r="H61" s="84"/>
      <c r="I61" s="17">
        <f>H61*G61</f>
        <v>0</v>
      </c>
    </row>
    <row r="62" spans="2:12" x14ac:dyDescent="0.35">
      <c r="B62" s="23">
        <v>57</v>
      </c>
      <c r="C62" s="20" t="s">
        <v>85</v>
      </c>
      <c r="D62" s="18" t="s">
        <v>19</v>
      </c>
      <c r="E62" s="81"/>
      <c r="F62" s="33">
        <v>15</v>
      </c>
      <c r="G62" s="70">
        <v>7</v>
      </c>
      <c r="H62" s="84"/>
      <c r="I62" s="17">
        <f t="shared" si="0"/>
        <v>0</v>
      </c>
      <c r="L62" s="10"/>
    </row>
    <row r="63" spans="2:12" s="12" customFormat="1" ht="17.25" customHeight="1" x14ac:dyDescent="0.35">
      <c r="B63" s="26">
        <v>58</v>
      </c>
      <c r="C63" s="27" t="s">
        <v>120</v>
      </c>
      <c r="D63" s="28" t="s">
        <v>148</v>
      </c>
      <c r="E63" s="83"/>
      <c r="F63" s="33">
        <v>15</v>
      </c>
      <c r="G63" s="50">
        <v>8</v>
      </c>
      <c r="H63" s="85"/>
      <c r="I63" s="29">
        <f>H63*G63</f>
        <v>0</v>
      </c>
    </row>
    <row r="64" spans="2:12" x14ac:dyDescent="0.35">
      <c r="B64" s="26">
        <v>59</v>
      </c>
      <c r="C64" s="30"/>
      <c r="D64" s="35" t="s">
        <v>122</v>
      </c>
      <c r="E64" s="34"/>
      <c r="F64" s="36"/>
      <c r="G64" s="51"/>
      <c r="H64" s="86"/>
      <c r="I64" s="37"/>
    </row>
    <row r="65" spans="2:9" ht="15" thickBot="1" x14ac:dyDescent="0.4">
      <c r="B65" s="32">
        <v>60</v>
      </c>
      <c r="C65" s="44"/>
      <c r="D65" s="43" t="s">
        <v>123</v>
      </c>
      <c r="E65" s="41"/>
      <c r="F65" s="53"/>
      <c r="G65" s="52"/>
      <c r="H65" s="87"/>
      <c r="I65" s="38"/>
    </row>
    <row r="66" spans="2:9" ht="15" thickBot="1" x14ac:dyDescent="0.4">
      <c r="B66" s="40"/>
      <c r="C66" s="45"/>
      <c r="D66" s="40"/>
      <c r="E66" s="42"/>
      <c r="F66" s="40"/>
      <c r="H66" s="39"/>
      <c r="I66" s="11"/>
    </row>
    <row r="67" spans="2:9" ht="19" thickBot="1" x14ac:dyDescent="0.5">
      <c r="D67" s="31"/>
      <c r="F67" s="14"/>
      <c r="H67" s="68" t="s">
        <v>147</v>
      </c>
      <c r="I67" s="72">
        <f>SUM(I6:I63)</f>
        <v>0</v>
      </c>
    </row>
    <row r="68" spans="2:9" x14ac:dyDescent="0.35">
      <c r="C68" s="15" t="s">
        <v>151</v>
      </c>
    </row>
  </sheetData>
  <sheetProtection algorithmName="SHA-512" hashValue="pMkHWwEhXxReBY7Pua28tYmtuIH2eJlXXLFtZD0ljCd/QzLmmwUG+6M84kUj7avbicvSIt5fEvNoZNNXT0v1SA==" saltValue="WDBrzUhkhjFg2koERs49gw==" spinCount="100000" sheet="1" objects="1" scenarios="1"/>
  <mergeCells count="8">
    <mergeCell ref="G2:G5"/>
    <mergeCell ref="H2:H5"/>
    <mergeCell ref="I2:I5"/>
    <mergeCell ref="D2:D5"/>
    <mergeCell ref="B2:B5"/>
    <mergeCell ref="E2:E5"/>
    <mergeCell ref="F2:F5"/>
    <mergeCell ref="C2:C5"/>
  </mergeCells>
  <pageMargins left="0.25" right="0.25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showGridLines="0" tabSelected="1" topLeftCell="A7" zoomScale="70" zoomScaleNormal="70" workbookViewId="0">
      <selection activeCell="E8" sqref="E8"/>
    </sheetView>
  </sheetViews>
  <sheetFormatPr defaultRowHeight="14.5" x14ac:dyDescent="0.35"/>
  <cols>
    <col min="1" max="1" width="5.7265625" customWidth="1"/>
    <col min="2" max="2" width="16.1796875" bestFit="1" customWidth="1"/>
    <col min="3" max="3" width="42" bestFit="1" customWidth="1"/>
    <col min="4" max="4" width="24.81640625" customWidth="1"/>
    <col min="5" max="5" width="109" customWidth="1"/>
  </cols>
  <sheetData>
    <row r="2" spans="2:5" x14ac:dyDescent="0.35">
      <c r="B2" s="61" t="s">
        <v>124</v>
      </c>
      <c r="C2" s="61" t="s">
        <v>42</v>
      </c>
      <c r="D2" s="61" t="s">
        <v>125</v>
      </c>
      <c r="E2" s="61" t="s">
        <v>126</v>
      </c>
    </row>
    <row r="3" spans="2:5" s="65" customFormat="1" ht="146.25" customHeight="1" x14ac:dyDescent="0.35">
      <c r="B3" s="63" t="s">
        <v>109</v>
      </c>
      <c r="C3" s="63" t="s">
        <v>51</v>
      </c>
      <c r="D3" s="62" t="s">
        <v>127</v>
      </c>
      <c r="E3" s="64" t="s">
        <v>149</v>
      </c>
    </row>
    <row r="4" spans="2:5" s="65" customFormat="1" ht="120" customHeight="1" x14ac:dyDescent="0.35">
      <c r="B4" s="63" t="s">
        <v>110</v>
      </c>
      <c r="C4" s="63" t="s">
        <v>53</v>
      </c>
      <c r="D4" s="66" t="s">
        <v>128</v>
      </c>
      <c r="E4" s="67" t="s">
        <v>129</v>
      </c>
    </row>
    <row r="5" spans="2:5" ht="145" x14ac:dyDescent="0.35">
      <c r="B5" s="63" t="s">
        <v>111</v>
      </c>
      <c r="C5" s="63" t="s">
        <v>56</v>
      </c>
      <c r="D5" s="62" t="s">
        <v>127</v>
      </c>
      <c r="E5" s="64" t="s">
        <v>150</v>
      </c>
    </row>
    <row r="6" spans="2:5" s="65" customFormat="1" ht="130.5" x14ac:dyDescent="0.35">
      <c r="B6" s="63" t="s">
        <v>112</v>
      </c>
      <c r="C6" s="63" t="s">
        <v>58</v>
      </c>
      <c r="D6" s="62" t="s">
        <v>127</v>
      </c>
      <c r="E6" s="64" t="s">
        <v>130</v>
      </c>
    </row>
    <row r="7" spans="2:5" ht="145" x14ac:dyDescent="0.35">
      <c r="B7" s="63" t="s">
        <v>113</v>
      </c>
      <c r="C7" s="63" t="s">
        <v>59</v>
      </c>
      <c r="D7" s="62" t="s">
        <v>127</v>
      </c>
      <c r="E7" s="64" t="s">
        <v>150</v>
      </c>
    </row>
    <row r="8" spans="2:5" ht="101.5" x14ac:dyDescent="0.35">
      <c r="B8" s="63" t="s">
        <v>117</v>
      </c>
      <c r="C8" s="63" t="s">
        <v>52</v>
      </c>
      <c r="D8" s="62" t="s">
        <v>131</v>
      </c>
      <c r="E8" s="64" t="s">
        <v>152</v>
      </c>
    </row>
    <row r="9" spans="2:5" ht="130.5" x14ac:dyDescent="0.35">
      <c r="B9" s="63" t="s">
        <v>118</v>
      </c>
      <c r="C9" s="63" t="s">
        <v>54</v>
      </c>
      <c r="D9" s="62" t="s">
        <v>128</v>
      </c>
      <c r="E9" s="64" t="s">
        <v>132</v>
      </c>
    </row>
    <row r="10" spans="2:5" ht="130.5" x14ac:dyDescent="0.35">
      <c r="B10" s="63" t="s">
        <v>116</v>
      </c>
      <c r="C10" s="63" t="s">
        <v>55</v>
      </c>
      <c r="D10" s="62" t="s">
        <v>131</v>
      </c>
      <c r="E10" s="64" t="s">
        <v>132</v>
      </c>
    </row>
    <row r="11" spans="2:5" ht="101.5" x14ac:dyDescent="0.35">
      <c r="B11" s="63" t="s">
        <v>114</v>
      </c>
      <c r="C11" s="63" t="s">
        <v>57</v>
      </c>
      <c r="D11" s="62" t="s">
        <v>131</v>
      </c>
      <c r="E11" s="64" t="s">
        <v>133</v>
      </c>
    </row>
    <row r="12" spans="2:5" ht="101.5" x14ac:dyDescent="0.35">
      <c r="B12" s="63" t="s">
        <v>115</v>
      </c>
      <c r="C12" s="63" t="s">
        <v>60</v>
      </c>
      <c r="D12" s="62" t="s">
        <v>131</v>
      </c>
      <c r="E12" s="64" t="s">
        <v>133</v>
      </c>
    </row>
    <row r="13" spans="2:5" ht="87" x14ac:dyDescent="0.35">
      <c r="B13" s="63" t="s">
        <v>119</v>
      </c>
      <c r="C13" s="63" t="s">
        <v>121</v>
      </c>
      <c r="D13" s="62" t="s">
        <v>134</v>
      </c>
      <c r="E13" s="64" t="s">
        <v>135</v>
      </c>
    </row>
  </sheetData>
  <sheetProtection algorithmName="SHA-512" hashValue="BLadKgx1wmcQu9ngcIIB0TB9Cf4ESJgGujIFGBsMnNbTyW18kM9opek+EAvdtAzZsDwJOCLz1E8/zFs/tp749A==" saltValue="XUA7cM2zrsXLsxLjWq2ZPg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350EB86DD2954C8AE289A224871F57" ma:contentTypeVersion="1" ma:contentTypeDescription="Vytvoří nový dokument" ma:contentTypeScope="" ma:versionID="cab6f528f7a09059d57179a37ef855b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82EC73-2C35-4DD3-B57D-D123D29D1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951faf-23fd-4a20-be1e-078bbe8d3a9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EBB267-CD6D-43EB-9445-1DBDE0AA0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2C06E4-9055-4727-B5F1-8E3C2BEEC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Seznam soutěžených položek</vt:lpstr>
      <vt:lpstr>Specifikace_obuv_p.č.46-56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Čistopis</dc:title>
  <dc:creator>Dlouhá Lenka, Ing.</dc:creator>
  <cp:lastModifiedBy>Švíková Petra, Ing.</cp:lastModifiedBy>
  <cp:lastPrinted>2019-10-03T12:04:13Z</cp:lastPrinted>
  <dcterms:created xsi:type="dcterms:W3CDTF">2019-05-14T09:59:30Z</dcterms:created>
  <dcterms:modified xsi:type="dcterms:W3CDTF">2023-07-27T11:08:27Z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0x01010046350EB86DD2954C8AE289A224871F57</vt:lpwstr>
  </property>
</Properties>
</file>