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90" yWindow="405" windowWidth="21600" windowHeight="11295" tabRatio="500" activeTab="0"/>
  </bookViews>
  <sheets>
    <sheet name="List1" sheetId="1" r:id="rId1"/>
    <sheet name="Konfigurace ID 1" sheetId="2" r:id="rId2"/>
    <sheet name="Konfigurace ID 7" sheetId="3" r:id="rId3"/>
  </sheets>
  <definedNames>
    <definedName name="EliteBook_840_G9_bez_NFC" localSheetId="2">'Konfigurace ID 7'!$A$2:$B$33</definedName>
    <definedName name="_xlnm.Print_Area" localSheetId="0">'List1'!$A$1:$I$15</definedName>
    <definedName name="ProBook_650_G9_bez_NFC" localSheetId="1">'Konfigurace ID 1'!$A$2:$B$28</definedName>
  </definedNames>
  <calcPr calcId="162913"/>
  <extLst/>
</workbook>
</file>

<file path=xl/sharedStrings.xml><?xml version="1.0" encoding="utf-8"?>
<sst xmlns="http://schemas.openxmlformats.org/spreadsheetml/2006/main" count="173" uniqueCount="155">
  <si>
    <t>Zadavatel požaduje tyto produkty:</t>
  </si>
  <si>
    <t>ID</t>
  </si>
  <si>
    <t>produkt</t>
  </si>
  <si>
    <t>Typ</t>
  </si>
  <si>
    <t>minimální  specifikace komponent/požadavky zadavatele</t>
  </si>
  <si>
    <t xml:space="preserve">Part # </t>
  </si>
  <si>
    <t>ks</t>
  </si>
  <si>
    <t>konkrétní označení nabízeného produktu</t>
  </si>
  <si>
    <t>nabídková cena za ks bez DPH</t>
  </si>
  <si>
    <t>nabídková cena celkem bez DPH</t>
  </si>
  <si>
    <t>Standardní notebook bez dokovací stanice</t>
  </si>
  <si>
    <t>Konfigurace ID1</t>
  </si>
  <si>
    <t>Bezdrátová myš</t>
  </si>
  <si>
    <t>HP  435 Multi-Device Wireless Mouse</t>
  </si>
  <si>
    <t xml:space="preserve">Standardní Dokovací stanice                                         </t>
  </si>
  <si>
    <t>72C71AA</t>
  </si>
  <si>
    <t xml:space="preserve"> 72C71AA HP USB-C G5 Essential Dock</t>
  </si>
  <si>
    <t>Adapter USB-C -&gt; RJ45 konektor</t>
  </si>
  <si>
    <t>HP USB 3.0 to Gig RJ45 Adapter G2</t>
  </si>
  <si>
    <t>4Z7Z7AA</t>
  </si>
  <si>
    <t>4Z7Z7AA HP USB 3.0 to Gig RJ45 Adapter G2</t>
  </si>
  <si>
    <t>Kabelová USB klávesnice</t>
  </si>
  <si>
    <t>266C9AA</t>
  </si>
  <si>
    <t>Manažerský notebook bez dokovací stanice</t>
  </si>
  <si>
    <t>HP EliteBook 840 G9</t>
  </si>
  <si>
    <t>HP EliteBook 840 G9_kongifurace ID 7</t>
  </si>
  <si>
    <t>Konfigurace ID7</t>
  </si>
  <si>
    <t>HP EliteBook 840 G9_kongifurace ID7</t>
  </si>
  <si>
    <t xml:space="preserve">Monitor 23" </t>
  </si>
  <si>
    <t xml:space="preserve">     Cena celkem bez DPH</t>
  </si>
  <si>
    <t xml:space="preserve">      Cena celkem s DPH</t>
  </si>
  <si>
    <t>takto podbarvená pole dodavatel povinně vyplní</t>
  </si>
  <si>
    <t>67W64AV</t>
  </si>
  <si>
    <t>HP IDS UMA i5-1235U Realtek USBC 650 G9 Base NB PC</t>
  </si>
  <si>
    <t>687Q0AV</t>
  </si>
  <si>
    <t>Pike Silver Aluminum U15 ID</t>
  </si>
  <si>
    <t>Standard Packaging</t>
  </si>
  <si>
    <t>4SS11AV</t>
  </si>
  <si>
    <t>OS Localization</t>
  </si>
  <si>
    <t>Windows 11 Pro 64</t>
  </si>
  <si>
    <t>Dual AryMic HD USB2 WFOV Integrated Camera</t>
  </si>
  <si>
    <t>4G5Z6AV</t>
  </si>
  <si>
    <t>16GB (1X16GB) DDR4 3200</t>
  </si>
  <si>
    <t>256GB PCIe NVMe Value Solid State Drive</t>
  </si>
  <si>
    <t>No Near Field Communication (No NFC)</t>
  </si>
  <si>
    <t>4G665AV</t>
  </si>
  <si>
    <t>Intel AX211 Wi-Fi 6E 160 MHz +Bluetooth 5.3 WW WLAN</t>
  </si>
  <si>
    <t>No WWAN</t>
  </si>
  <si>
    <t>4G653AV</t>
  </si>
  <si>
    <t>Fingerprint Sensor</t>
  </si>
  <si>
    <t>4G652AV</t>
  </si>
  <si>
    <t>Active SmartCard</t>
  </si>
  <si>
    <t>Long Life 51Whr Fast Charge 3 cell Battery</t>
  </si>
  <si>
    <t>65 Watt Smart nPFC Right Angle AC Adapter</t>
  </si>
  <si>
    <t>C5 l.0m Sticker Conventional Power Cord</t>
  </si>
  <si>
    <t>HP Tamper Lock</t>
  </si>
  <si>
    <t>4G8P4AV</t>
  </si>
  <si>
    <t>1/1/0 Warranty</t>
  </si>
  <si>
    <t>No vPro AMT supported</t>
  </si>
  <si>
    <t>Country Localization</t>
  </si>
  <si>
    <t>EU RED Pictogram Label</t>
  </si>
  <si>
    <t>Electronic Energy Star Iabeling (EStar)</t>
  </si>
  <si>
    <t>Electronic TCO Certified Iabeling</t>
  </si>
  <si>
    <t>Core i5 sz3 G12 Label</t>
  </si>
  <si>
    <t>AY128AV</t>
  </si>
  <si>
    <t>HP Chassis Tag Service w/SN and MAC1 and UUID details</t>
  </si>
  <si>
    <t>YT924AV</t>
  </si>
  <si>
    <t>HP Chassis Tag w/SN and MAC1 and UUID</t>
  </si>
  <si>
    <t>ZD021A</t>
  </si>
  <si>
    <t>HP Deliv SVC Door/Dock NB</t>
  </si>
  <si>
    <t>UA6A1E</t>
  </si>
  <si>
    <t>EliteBook 840 G9</t>
  </si>
  <si>
    <t>6B4Y4AV</t>
  </si>
  <si>
    <t>HP IDS UMA i7-1265U Realtek USBC 840 G9 Base NB PC</t>
  </si>
  <si>
    <t>4B889AV</t>
  </si>
  <si>
    <t>4X7P6AV</t>
  </si>
  <si>
    <t>4B864AV</t>
  </si>
  <si>
    <t>Dual AryMic SMP USB2 NFOV lntegrated Camera</t>
  </si>
  <si>
    <t>4B867AV</t>
  </si>
  <si>
    <t>14.0 inch AG WUXGA (1920x1200) LED UWVA 250 f5MP bnt LCD Panel</t>
  </si>
  <si>
    <t>4B8B3AV</t>
  </si>
  <si>
    <t>16GB (1X16GB) DDR5 4800 SODIMM Memory</t>
  </si>
  <si>
    <t>4B8C6AV</t>
  </si>
  <si>
    <t>512GB PCIe NVMe Value Soud State Drive</t>
  </si>
  <si>
    <t>4B883AV</t>
  </si>
  <si>
    <t>4B8D0AV</t>
  </si>
  <si>
    <t>40887AV</t>
  </si>
  <si>
    <t>4B8C0AV</t>
  </si>
  <si>
    <t>4B8B9AV</t>
  </si>
  <si>
    <t>4B848AV</t>
  </si>
  <si>
    <t>4B846AV</t>
  </si>
  <si>
    <t>65 Watt nPFC USB-C Straight AC Adapter</t>
  </si>
  <si>
    <t>4B8L2AV</t>
  </si>
  <si>
    <t>CS l.Om Sticker Conventional Power Cord</t>
  </si>
  <si>
    <t>4N735AV</t>
  </si>
  <si>
    <t>4B8K8AV</t>
  </si>
  <si>
    <t>X9H42AV</t>
  </si>
  <si>
    <t>4B8L0AV</t>
  </si>
  <si>
    <t>4B8L6AV</t>
  </si>
  <si>
    <t>Clickpad Backlit spill-resistant Premium Keyboard</t>
  </si>
  <si>
    <t>52Y66AV</t>
  </si>
  <si>
    <t>Wolf Grey Security Unit Label</t>
  </si>
  <si>
    <t>2E0U2AV</t>
  </si>
  <si>
    <t>InTile Capable</t>
  </si>
  <si>
    <t>3AH72AV</t>
  </si>
  <si>
    <t>3E755AV</t>
  </si>
  <si>
    <t>Electronic TCO Certified labeling</t>
  </si>
  <si>
    <t>1Y629AV</t>
  </si>
  <si>
    <t>Electronic Energy Star labeling (EStar)</t>
  </si>
  <si>
    <t>4W1M6AV</t>
  </si>
  <si>
    <t>Core i7 sz3 G12 Label</t>
  </si>
  <si>
    <t>U4391E</t>
  </si>
  <si>
    <t>HP 3 year Next Business Day Response Onsite Notebook Hardware Support</t>
  </si>
  <si>
    <t>Příloha č. 1 Dílčí výzvy DNS - Dodávky výpočetní techniky v roce 2023 - Technická specifikace a cenová nabídka</t>
  </si>
  <si>
    <t>EliteBook 650 G9_konfigurace</t>
  </si>
  <si>
    <t xml:space="preserve">4G614AV </t>
  </si>
  <si>
    <t xml:space="preserve">4SS11AV </t>
  </si>
  <si>
    <t xml:space="preserve">4T6H7AV </t>
  </si>
  <si>
    <t xml:space="preserve"> Windows 11 Pro 64</t>
  </si>
  <si>
    <t xml:space="preserve">4G5Z1AV </t>
  </si>
  <si>
    <t>15.6 inch FHD (1920x1080) Anti-Glare LED UWVA
250 for HD Webcam Narrow Bezel bent</t>
  </si>
  <si>
    <t xml:space="preserve">4G645AV </t>
  </si>
  <si>
    <t xml:space="preserve">4G659AV </t>
  </si>
  <si>
    <t xml:space="preserve">4G608AV </t>
  </si>
  <si>
    <t>Intel AX211 Wi-Fi 6E 160 MHz +Bluetooth 5.3 WW, WLAN</t>
  </si>
  <si>
    <t xml:space="preserve">4G612AV </t>
  </si>
  <si>
    <t xml:space="preserve"> Fingerprint Sensor</t>
  </si>
  <si>
    <t xml:space="preserve"> Active SmartCard</t>
  </si>
  <si>
    <t xml:space="preserve">4U6T2AV </t>
  </si>
  <si>
    <t xml:space="preserve">4G5Y5AV </t>
  </si>
  <si>
    <t xml:space="preserve">4G6J4AV </t>
  </si>
  <si>
    <t xml:space="preserve">4N733AV </t>
  </si>
  <si>
    <t xml:space="preserve"> 1/1/0 Warranty</t>
  </si>
  <si>
    <t xml:space="preserve">4V0B5AV </t>
  </si>
  <si>
    <t xml:space="preserve">4G8E9AV </t>
  </si>
  <si>
    <t xml:space="preserve">4G689AV </t>
  </si>
  <si>
    <t>for TBT Clickpad num kypd spill-resistant KBD</t>
  </si>
  <si>
    <t xml:space="preserve">3AH75AV </t>
  </si>
  <si>
    <t xml:space="preserve">1Y632AV </t>
  </si>
  <si>
    <t xml:space="preserve">3E758AV </t>
  </si>
  <si>
    <t xml:space="preserve">4W1K5AV </t>
  </si>
  <si>
    <t xml:space="preserve"> HP Chassis Tag w/SN and MAC1 and UUID</t>
  </si>
  <si>
    <t xml:space="preserve">HP Deliv SVC Door/Dock NB </t>
  </si>
  <si>
    <t>HP 3 year Next Business Day Response Onsite
Notebook Hardware Support</t>
  </si>
  <si>
    <t>EliteBook 650 G9</t>
  </si>
  <si>
    <t>HP EliteBook 650 G9__konfigurace ID 1</t>
  </si>
  <si>
    <t>Bezdrátová myš HP 430 Multi-device</t>
  </si>
  <si>
    <t>3B4Q2AA</t>
  </si>
  <si>
    <t>3B4Q2AA Bezdrátová myš HP 430 Multi-device</t>
  </si>
  <si>
    <t>HP USB-C Dock G5 Essential</t>
  </si>
  <si>
    <t>HP 125 drátová klávesnice CZ/ SK/ ENG</t>
  </si>
  <si>
    <t>266C9AA HP 125 drátová klávesnice CZ/ SK/ ENG</t>
  </si>
  <si>
    <t>E23 G4</t>
  </si>
  <si>
    <t>9VF96AA</t>
  </si>
  <si>
    <t>9VF96AA E23 G4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</si>
</sst>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Kč&quot;"/>
    <numFmt numFmtId="165" formatCode="#,##0&quot; Kč&quot;"/>
  </numFmts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6"/>
      <color rgb="FF1F4E79"/>
      <name val="Calibri"/>
      <family val="2"/>
    </font>
    <font>
      <b/>
      <sz val="14"/>
      <color rgb="FF1F4E79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u val="single"/>
      <sz val="11"/>
      <color rgb="FF0563C1"/>
      <name val="Calibri"/>
      <family val="2"/>
    </font>
    <font>
      <u val="single"/>
      <sz val="11"/>
      <color rgb="FF0563C1"/>
      <name val="Calibri"/>
      <family val="2"/>
    </font>
    <font>
      <i/>
      <sz val="11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E5D6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Border="0" applyProtection="0">
      <alignment/>
    </xf>
  </cellStyleXfs>
  <cellXfs count="43">
    <xf numFmtId="0" fontId="0" fillId="0" borderId="0" xfId="0"/>
    <xf numFmtId="0" fontId="4" fillId="2" borderId="1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 applyProtection="1">
      <alignment horizontal="left" vertical="center" wrapText="1"/>
      <protection/>
    </xf>
    <xf numFmtId="164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2" borderId="5" xfId="0" applyNumberFormat="1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left" vertical="center" wrapText="1"/>
      <protection/>
    </xf>
    <xf numFmtId="164" fontId="4" fillId="3" borderId="6" xfId="0" applyNumberFormat="1" applyFont="1" applyFill="1" applyBorder="1" applyAlignment="1" applyProtection="1">
      <alignment horizontal="center" vertical="center" wrapText="1"/>
      <protection/>
    </xf>
    <xf numFmtId="164" fontId="4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4" borderId="8" xfId="0" applyFill="1" applyBorder="1" applyAlignment="1" applyProtection="1">
      <alignment horizontal="center" vertical="center"/>
      <protection/>
    </xf>
    <xf numFmtId="0" fontId="4" fillId="5" borderId="9" xfId="0" applyFont="1" applyFill="1" applyBorder="1" applyAlignment="1" applyProtection="1">
      <alignment horizontal="left" vertical="center"/>
      <protection/>
    </xf>
    <xf numFmtId="11" fontId="0" fillId="0" borderId="0" xfId="0" applyNumberFormat="1" applyFont="1" applyAlignment="1" applyProtection="1">
      <alignment/>
      <protection/>
    </xf>
    <xf numFmtId="0" fontId="4" fillId="6" borderId="10" xfId="0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11" fontId="0" fillId="0" borderId="0" xfId="0" applyNumberFormat="1"/>
    <xf numFmtId="0" fontId="4" fillId="5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5" borderId="11" xfId="2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164" fontId="0" fillId="4" borderId="11" xfId="0" applyNumberFormat="1" applyFont="1" applyFill="1" applyBorder="1" applyAlignment="1" applyProtection="1">
      <alignment horizontal="center" vertical="center" wrapText="1"/>
      <protection locked="0"/>
    </xf>
    <xf numFmtId="165" fontId="0" fillId="4" borderId="11" xfId="0" applyNumberFormat="1" applyFill="1" applyBorder="1" applyAlignment="1" applyProtection="1">
      <alignment horizontal="center" vertical="center"/>
      <protection locked="0"/>
    </xf>
    <xf numFmtId="165" fontId="0" fillId="4" borderId="11" xfId="0" applyNumberForma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6" borderId="11" xfId="0" applyFont="1" applyFill="1" applyBorder="1" applyAlignment="1" applyProtection="1">
      <alignment horizontal="center" vertical="center" wrapText="1"/>
      <protection/>
    </xf>
    <xf numFmtId="0" fontId="6" fillId="6" borderId="11" xfId="20" applyFont="1" applyFill="1" applyBorder="1" applyAlignment="1" applyProtection="1">
      <alignment horizontal="center" vertical="center" wrapText="1"/>
      <protection/>
    </xf>
    <xf numFmtId="0" fontId="4" fillId="3" borderId="12" xfId="0" applyFont="1" applyFill="1" applyBorder="1" applyAlignment="1" applyProtection="1">
      <alignment horizontal="left" vertical="center" wrapText="1"/>
      <protection/>
    </xf>
    <xf numFmtId="0" fontId="4" fillId="3" borderId="1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7" borderId="0" xfId="0" applyFill="1" applyAlignment="1" applyProtection="1">
      <alignment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/>
      <protection/>
    </xf>
    <xf numFmtId="0" fontId="0" fillId="7" borderId="0" xfId="0" applyFill="1" applyAlignment="1" applyProtection="1">
      <alignment horizontal="center" vertical="center"/>
      <protection/>
    </xf>
    <xf numFmtId="0" fontId="5" fillId="2" borderId="13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BE5D6"/>
      <rgbColor rgb="00DAE3F3"/>
      <rgbColor rgb="00660066"/>
      <rgbColor rgb="00FF8080"/>
      <rgbColor rgb="000563C1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8CBAD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E7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view="pageBreakPreview" zoomScale="90" zoomScaleSheetLayoutView="90" zoomScalePageLayoutView="90"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O22" sqref="O22"/>
    </sheetView>
  </sheetViews>
  <sheetFormatPr defaultColWidth="8.57421875" defaultRowHeight="15"/>
  <cols>
    <col min="1" max="1" width="7.57421875" style="38" customWidth="1"/>
    <col min="2" max="2" width="29.28125" style="38" customWidth="1"/>
    <col min="3" max="3" width="30.421875" style="38" customWidth="1"/>
    <col min="4" max="4" width="30.57421875" style="38" customWidth="1"/>
    <col min="5" max="5" width="12.8515625" style="38" customWidth="1"/>
    <col min="6" max="6" width="6.421875" style="38" customWidth="1"/>
    <col min="7" max="7" width="25.421875" style="38" customWidth="1"/>
    <col min="8" max="8" width="13.7109375" style="38" customWidth="1"/>
    <col min="9" max="9" width="17.00390625" style="38" customWidth="1"/>
    <col min="10" max="16384" width="8.57421875" style="38" customWidth="1"/>
  </cols>
  <sheetData>
    <row r="1" spans="1:9" ht="21">
      <c r="A1" s="35" t="s">
        <v>113</v>
      </c>
      <c r="B1" s="36"/>
      <c r="C1" s="13"/>
      <c r="D1" s="13"/>
      <c r="E1" s="13"/>
      <c r="F1" s="12"/>
      <c r="G1" s="12"/>
      <c r="H1" s="37"/>
      <c r="I1" s="37"/>
    </row>
    <row r="2" spans="1:9" ht="18.75">
      <c r="A2" s="36"/>
      <c r="B2" s="36"/>
      <c r="C2" s="13"/>
      <c r="D2" s="13"/>
      <c r="E2" s="13"/>
      <c r="F2" s="12"/>
      <c r="G2" s="12"/>
      <c r="H2" s="37"/>
      <c r="I2" s="37"/>
    </row>
    <row r="3" spans="1:9" ht="15">
      <c r="A3" s="39" t="s">
        <v>0</v>
      </c>
      <c r="B3" s="39"/>
      <c r="C3" s="13"/>
      <c r="D3" s="13"/>
      <c r="E3" s="13"/>
      <c r="F3" s="12"/>
      <c r="G3" s="12"/>
      <c r="H3" s="40"/>
      <c r="I3" s="40"/>
    </row>
    <row r="4" spans="1:9" ht="45.75" thickBot="1">
      <c r="A4" s="1" t="s">
        <v>1</v>
      </c>
      <c r="B4" s="2" t="s">
        <v>2</v>
      </c>
      <c r="C4" s="2" t="s">
        <v>3</v>
      </c>
      <c r="D4" s="3" t="s">
        <v>4</v>
      </c>
      <c r="E4" s="2" t="s">
        <v>5</v>
      </c>
      <c r="F4" s="4" t="s">
        <v>6</v>
      </c>
      <c r="G4" s="4" t="s">
        <v>7</v>
      </c>
      <c r="H4" s="41" t="s">
        <v>8</v>
      </c>
      <c r="I4" s="5" t="s">
        <v>9</v>
      </c>
    </row>
    <row r="5" spans="1:9" ht="30.75" thickBot="1">
      <c r="A5" s="20">
        <v>1</v>
      </c>
      <c r="B5" s="21" t="s">
        <v>10</v>
      </c>
      <c r="C5" s="22" t="s">
        <v>144</v>
      </c>
      <c r="D5" s="23" t="s">
        <v>145</v>
      </c>
      <c r="E5" s="24" t="s">
        <v>11</v>
      </c>
      <c r="F5" s="25">
        <v>5</v>
      </c>
      <c r="G5" s="26" t="s">
        <v>145</v>
      </c>
      <c r="H5" s="27">
        <v>0</v>
      </c>
      <c r="I5" s="28">
        <f aca="true" t="shared" si="0" ref="I5:I11">F5*H5</f>
        <v>0</v>
      </c>
    </row>
    <row r="6" spans="1:9" ht="30.75" thickBot="1">
      <c r="A6" s="25">
        <v>2</v>
      </c>
      <c r="B6" s="21" t="s">
        <v>12</v>
      </c>
      <c r="C6" s="29" t="s">
        <v>146</v>
      </c>
      <c r="D6" s="21" t="s">
        <v>13</v>
      </c>
      <c r="E6" s="30" t="s">
        <v>147</v>
      </c>
      <c r="F6" s="25">
        <v>5</v>
      </c>
      <c r="G6" s="26" t="s">
        <v>148</v>
      </c>
      <c r="H6" s="27">
        <v>0</v>
      </c>
      <c r="I6" s="28">
        <f t="shared" si="0"/>
        <v>0</v>
      </c>
    </row>
    <row r="7" spans="1:9" ht="30.75" thickBot="1">
      <c r="A7" s="25">
        <v>3</v>
      </c>
      <c r="B7" s="21" t="s">
        <v>14</v>
      </c>
      <c r="C7" s="21" t="s">
        <v>149</v>
      </c>
      <c r="D7" s="21" t="s">
        <v>149</v>
      </c>
      <c r="E7" s="30" t="s">
        <v>15</v>
      </c>
      <c r="F7" s="25">
        <v>9</v>
      </c>
      <c r="G7" s="26" t="s">
        <v>16</v>
      </c>
      <c r="H7" s="27">
        <v>0</v>
      </c>
      <c r="I7" s="28">
        <f t="shared" si="0"/>
        <v>0</v>
      </c>
    </row>
    <row r="8" spans="1:9" ht="30.75" thickBot="1">
      <c r="A8" s="25">
        <v>4</v>
      </c>
      <c r="B8" s="21" t="s">
        <v>17</v>
      </c>
      <c r="C8" s="21" t="s">
        <v>18</v>
      </c>
      <c r="D8" s="21" t="s">
        <v>18</v>
      </c>
      <c r="E8" s="30" t="s">
        <v>19</v>
      </c>
      <c r="F8" s="25">
        <v>1</v>
      </c>
      <c r="G8" s="26" t="s">
        <v>20</v>
      </c>
      <c r="H8" s="27">
        <v>0</v>
      </c>
      <c r="I8" s="28">
        <f t="shared" si="0"/>
        <v>0</v>
      </c>
    </row>
    <row r="9" spans="1:9" ht="30.75" thickBot="1">
      <c r="A9" s="25">
        <v>5</v>
      </c>
      <c r="B9" s="21" t="s">
        <v>21</v>
      </c>
      <c r="C9" s="21" t="s">
        <v>150</v>
      </c>
      <c r="D9" s="21" t="s">
        <v>150</v>
      </c>
      <c r="E9" s="30" t="s">
        <v>22</v>
      </c>
      <c r="F9" s="25">
        <v>5</v>
      </c>
      <c r="G9" s="26" t="s">
        <v>151</v>
      </c>
      <c r="H9" s="27">
        <v>0</v>
      </c>
      <c r="I9" s="28">
        <f t="shared" si="0"/>
        <v>0</v>
      </c>
    </row>
    <row r="10" spans="1:9" ht="30.75" thickBot="1">
      <c r="A10" s="31">
        <v>6</v>
      </c>
      <c r="B10" s="21" t="s">
        <v>23</v>
      </c>
      <c r="C10" s="22" t="s">
        <v>24</v>
      </c>
      <c r="D10" s="23" t="s">
        <v>25</v>
      </c>
      <c r="E10" s="32" t="s">
        <v>26</v>
      </c>
      <c r="F10" s="25">
        <v>1</v>
      </c>
      <c r="G10" s="26" t="s">
        <v>27</v>
      </c>
      <c r="H10" s="27">
        <v>0</v>
      </c>
      <c r="I10" s="28">
        <f t="shared" si="0"/>
        <v>0</v>
      </c>
    </row>
    <row r="11" spans="1:9" ht="15.75" thickBot="1">
      <c r="A11" s="25">
        <v>7</v>
      </c>
      <c r="B11" s="21" t="s">
        <v>28</v>
      </c>
      <c r="C11" s="21" t="s">
        <v>152</v>
      </c>
      <c r="D11" s="21" t="s">
        <v>152</v>
      </c>
      <c r="E11" s="30" t="s">
        <v>153</v>
      </c>
      <c r="F11" s="25">
        <v>5</v>
      </c>
      <c r="G11" s="26" t="s">
        <v>154</v>
      </c>
      <c r="H11" s="27">
        <v>0</v>
      </c>
      <c r="I11" s="28">
        <f t="shared" si="0"/>
        <v>0</v>
      </c>
    </row>
    <row r="12" spans="1:9" ht="15.75" customHeight="1" thickBot="1">
      <c r="A12" s="33" t="s">
        <v>29</v>
      </c>
      <c r="B12" s="33"/>
      <c r="C12" s="33"/>
      <c r="D12" s="33"/>
      <c r="E12" s="33"/>
      <c r="F12" s="33"/>
      <c r="G12" s="6"/>
      <c r="H12" s="7"/>
      <c r="I12" s="8">
        <f>SUM(I5:I11)</f>
        <v>0</v>
      </c>
    </row>
    <row r="13" spans="1:9" ht="15.75" customHeight="1">
      <c r="A13" s="34" t="s">
        <v>30</v>
      </c>
      <c r="B13" s="34"/>
      <c r="C13" s="34"/>
      <c r="D13" s="34"/>
      <c r="E13" s="34"/>
      <c r="F13" s="34"/>
      <c r="G13" s="9"/>
      <c r="H13" s="10"/>
      <c r="I13" s="11">
        <f>(I12*1.21)</f>
        <v>0</v>
      </c>
    </row>
    <row r="14" spans="1:7" ht="15">
      <c r="A14" s="12"/>
      <c r="B14" s="12"/>
      <c r="C14" s="13"/>
      <c r="D14" s="13"/>
      <c r="E14" s="13"/>
      <c r="F14" s="12">
        <f>SUM(F5:F11)</f>
        <v>31</v>
      </c>
      <c r="G14" s="12"/>
    </row>
    <row r="15" spans="3:7" ht="15">
      <c r="C15" s="13"/>
      <c r="D15" s="13"/>
      <c r="F15" s="14"/>
      <c r="G15" s="42" t="s">
        <v>31</v>
      </c>
    </row>
  </sheetData>
  <sheetProtection algorithmName="SHA-512" hashValue="XSVFAJ16iXG7V/oNwA7p8qoacy7XFBXMYTaQg+a3c9mP35hkUPNGhw73qsnDB/+tD9FAUoKTRLL3p6r8rEvUeQ==" saltValue="/c1LHKGP7DtwvybFWhk9IA==" spinCount="100000" sheet="1" objects="1" scenarios="1"/>
  <mergeCells count="2">
    <mergeCell ref="A12:F12"/>
    <mergeCell ref="A13:F13"/>
  </mergeCells>
  <hyperlinks>
    <hyperlink ref="E5" location="'Konfigurace ID 1'!A1" display="Konfigurace ID1"/>
    <hyperlink ref="E10" location="'Konfigurace ID 7'!A1" display="Konfigurace ID7"/>
  </hyperlinks>
  <printOptions/>
  <pageMargins left="0.708333333333333" right="0.708333333333333" top="0.7875" bottom="0.7875" header="0.511811023622047" footer="0.511811023622047"/>
  <pageSetup fitToHeight="1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view="pageBreakPreview" zoomScale="120" zoomScaleSheetLayoutView="120" workbookViewId="0" topLeftCell="A1">
      <selection activeCell="A1" sqref="A1:XFD1048576"/>
    </sheetView>
  </sheetViews>
  <sheetFormatPr defaultColWidth="8.57421875" defaultRowHeight="15"/>
  <cols>
    <col min="1" max="1" width="9.57421875" style="0" customWidth="1"/>
    <col min="2" max="2" width="80.00390625" style="0" customWidth="1"/>
  </cols>
  <sheetData>
    <row r="1" ht="15">
      <c r="B1" s="15" t="s">
        <v>114</v>
      </c>
    </row>
    <row r="3" spans="1:2" ht="15">
      <c r="A3" t="s">
        <v>32</v>
      </c>
      <c r="B3" t="s">
        <v>33</v>
      </c>
    </row>
    <row r="4" spans="1:2" ht="15">
      <c r="A4" t="s">
        <v>34</v>
      </c>
      <c r="B4" t="s">
        <v>35</v>
      </c>
    </row>
    <row r="5" spans="1:2" ht="15">
      <c r="A5" t="s">
        <v>115</v>
      </c>
      <c r="B5" t="s">
        <v>36</v>
      </c>
    </row>
    <row r="6" spans="1:2" ht="15">
      <c r="A6" t="s">
        <v>116</v>
      </c>
      <c r="B6" t="s">
        <v>38</v>
      </c>
    </row>
    <row r="7" spans="1:2" ht="15">
      <c r="A7" t="s">
        <v>117</v>
      </c>
      <c r="B7" t="s">
        <v>118</v>
      </c>
    </row>
    <row r="8" spans="1:2" ht="15">
      <c r="A8" t="s">
        <v>119</v>
      </c>
      <c r="B8" t="s">
        <v>40</v>
      </c>
    </row>
    <row r="9" spans="1:2" ht="30">
      <c r="A9" t="s">
        <v>41</v>
      </c>
      <c r="B9" s="18" t="s">
        <v>120</v>
      </c>
    </row>
    <row r="10" spans="1:2" ht="15">
      <c r="A10" t="s">
        <v>121</v>
      </c>
      <c r="B10" t="s">
        <v>42</v>
      </c>
    </row>
    <row r="11" spans="1:2" ht="15">
      <c r="A11" t="s">
        <v>122</v>
      </c>
      <c r="B11" t="s">
        <v>43</v>
      </c>
    </row>
    <row r="12" spans="1:2" ht="15">
      <c r="A12" t="s">
        <v>123</v>
      </c>
      <c r="B12" t="s">
        <v>44</v>
      </c>
    </row>
    <row r="13" spans="1:2" ht="15">
      <c r="A13" t="s">
        <v>45</v>
      </c>
      <c r="B13" t="s">
        <v>124</v>
      </c>
    </row>
    <row r="14" spans="1:2" ht="15">
      <c r="A14" t="s">
        <v>125</v>
      </c>
      <c r="B14" t="s">
        <v>47</v>
      </c>
    </row>
    <row r="15" spans="1:2" ht="15">
      <c r="A15" t="s">
        <v>48</v>
      </c>
      <c r="B15" t="s">
        <v>126</v>
      </c>
    </row>
    <row r="16" spans="1:2" ht="15">
      <c r="A16" t="s">
        <v>50</v>
      </c>
      <c r="B16" t="s">
        <v>127</v>
      </c>
    </row>
    <row r="17" spans="1:2" ht="15">
      <c r="A17" t="s">
        <v>128</v>
      </c>
      <c r="B17" t="s">
        <v>52</v>
      </c>
    </row>
    <row r="18" spans="1:2" ht="15">
      <c r="A18" t="s">
        <v>129</v>
      </c>
      <c r="B18" t="s">
        <v>53</v>
      </c>
    </row>
    <row r="19" spans="1:2" ht="15">
      <c r="A19" t="s">
        <v>130</v>
      </c>
      <c r="B19" t="s">
        <v>54</v>
      </c>
    </row>
    <row r="20" spans="1:2" ht="15">
      <c r="A20" t="s">
        <v>131</v>
      </c>
      <c r="B20" t="s">
        <v>55</v>
      </c>
    </row>
    <row r="21" spans="1:2" ht="15">
      <c r="A21" t="s">
        <v>56</v>
      </c>
      <c r="B21" t="s">
        <v>132</v>
      </c>
    </row>
    <row r="22" spans="1:2" ht="15">
      <c r="A22" t="s">
        <v>133</v>
      </c>
      <c r="B22" t="s">
        <v>58</v>
      </c>
    </row>
    <row r="23" spans="1:2" ht="15">
      <c r="A23" s="16" t="s">
        <v>134</v>
      </c>
      <c r="B23" t="s">
        <v>59</v>
      </c>
    </row>
    <row r="24" spans="1:2" ht="15">
      <c r="A24" t="s">
        <v>135</v>
      </c>
      <c r="B24" t="s">
        <v>136</v>
      </c>
    </row>
    <row r="25" spans="1:2" ht="15">
      <c r="A25" t="s">
        <v>137</v>
      </c>
      <c r="B25" t="s">
        <v>60</v>
      </c>
    </row>
    <row r="26" spans="1:2" ht="15">
      <c r="A26" t="s">
        <v>138</v>
      </c>
      <c r="B26" t="s">
        <v>61</v>
      </c>
    </row>
    <row r="27" spans="1:2" ht="15">
      <c r="A27" s="19" t="s">
        <v>139</v>
      </c>
      <c r="B27" t="s">
        <v>62</v>
      </c>
    </row>
    <row r="28" spans="1:2" ht="15">
      <c r="A28" t="s">
        <v>140</v>
      </c>
      <c r="B28" t="s">
        <v>63</v>
      </c>
    </row>
    <row r="29" spans="1:2" ht="15">
      <c r="A29" t="s">
        <v>64</v>
      </c>
      <c r="B29" t="s">
        <v>65</v>
      </c>
    </row>
    <row r="30" spans="1:2" ht="15">
      <c r="A30" t="s">
        <v>66</v>
      </c>
      <c r="B30" t="s">
        <v>141</v>
      </c>
    </row>
    <row r="31" spans="1:2" ht="15">
      <c r="A31" t="s">
        <v>68</v>
      </c>
      <c r="B31" t="s">
        <v>142</v>
      </c>
    </row>
    <row r="32" spans="1:2" ht="30">
      <c r="A32" t="s">
        <v>70</v>
      </c>
      <c r="B32" s="18" t="s">
        <v>143</v>
      </c>
    </row>
  </sheetData>
  <sheetProtection sheet="1" objects="1" scenarios="1"/>
  <printOptions/>
  <pageMargins left="0.7" right="0.7" top="0.7875" bottom="0.7875" header="0.511811023622047" footer="0.51181102362204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view="pageBreakPreview" zoomScale="120" zoomScaleSheetLayoutView="120" workbookViewId="0" topLeftCell="A1">
      <selection activeCell="A19" sqref="A19"/>
    </sheetView>
  </sheetViews>
  <sheetFormatPr defaultColWidth="8.57421875" defaultRowHeight="15"/>
  <cols>
    <col min="1" max="1" width="10.140625" style="0" customWidth="1"/>
    <col min="2" max="2" width="68.7109375" style="0" customWidth="1"/>
  </cols>
  <sheetData>
    <row r="1" ht="15">
      <c r="B1" s="17" t="s">
        <v>71</v>
      </c>
    </row>
    <row r="3" spans="1:2" ht="15">
      <c r="A3" t="s">
        <v>72</v>
      </c>
      <c r="B3" t="s">
        <v>73</v>
      </c>
    </row>
    <row r="4" spans="1:2" ht="15">
      <c r="A4" t="s">
        <v>74</v>
      </c>
      <c r="B4" t="s">
        <v>36</v>
      </c>
    </row>
    <row r="5" spans="1:2" ht="15">
      <c r="A5" t="s">
        <v>37</v>
      </c>
      <c r="B5" t="s">
        <v>38</v>
      </c>
    </row>
    <row r="6" spans="1:2" ht="15">
      <c r="A6" t="s">
        <v>75</v>
      </c>
      <c r="B6" t="s">
        <v>39</v>
      </c>
    </row>
    <row r="7" spans="1:2" ht="15">
      <c r="A7" t="s">
        <v>76</v>
      </c>
      <c r="B7" t="s">
        <v>77</v>
      </c>
    </row>
    <row r="8" spans="1:2" ht="15">
      <c r="A8" t="s">
        <v>78</v>
      </c>
      <c r="B8" t="s">
        <v>79</v>
      </c>
    </row>
    <row r="9" spans="1:2" ht="15">
      <c r="A9" t="s">
        <v>80</v>
      </c>
      <c r="B9" t="s">
        <v>81</v>
      </c>
    </row>
    <row r="10" spans="1:2" ht="15">
      <c r="A10" t="s">
        <v>82</v>
      </c>
      <c r="B10" t="s">
        <v>83</v>
      </c>
    </row>
    <row r="11" spans="1:2" ht="15">
      <c r="A11" t="s">
        <v>84</v>
      </c>
      <c r="B11" t="s">
        <v>44</v>
      </c>
    </row>
    <row r="12" spans="1:2" ht="15">
      <c r="A12" t="s">
        <v>85</v>
      </c>
      <c r="B12" t="s">
        <v>46</v>
      </c>
    </row>
    <row r="13" spans="1:2" ht="15">
      <c r="A13" t="s">
        <v>86</v>
      </c>
      <c r="B13" t="s">
        <v>47</v>
      </c>
    </row>
    <row r="14" spans="1:2" ht="15">
      <c r="A14" t="s">
        <v>87</v>
      </c>
      <c r="B14" t="s">
        <v>49</v>
      </c>
    </row>
    <row r="15" spans="1:2" ht="15">
      <c r="A15" t="s">
        <v>88</v>
      </c>
      <c r="B15" t="s">
        <v>51</v>
      </c>
    </row>
    <row r="16" spans="1:2" ht="15">
      <c r="A16" t="s">
        <v>89</v>
      </c>
      <c r="B16" t="s">
        <v>52</v>
      </c>
    </row>
    <row r="17" spans="1:2" ht="15">
      <c r="A17" t="s">
        <v>90</v>
      </c>
      <c r="B17" t="s">
        <v>91</v>
      </c>
    </row>
    <row r="18" spans="1:2" ht="15">
      <c r="A18" t="s">
        <v>92</v>
      </c>
      <c r="B18" t="s">
        <v>93</v>
      </c>
    </row>
    <row r="19" spans="1:2" ht="15">
      <c r="A19" t="s">
        <v>94</v>
      </c>
      <c r="B19" t="s">
        <v>55</v>
      </c>
    </row>
    <row r="20" spans="1:2" ht="15">
      <c r="A20" t="s">
        <v>95</v>
      </c>
      <c r="B20" t="s">
        <v>57</v>
      </c>
    </row>
    <row r="21" spans="1:2" ht="15">
      <c r="A21" t="s">
        <v>96</v>
      </c>
      <c r="B21" t="s">
        <v>58</v>
      </c>
    </row>
    <row r="22" spans="1:2" ht="15">
      <c r="A22" t="s">
        <v>97</v>
      </c>
      <c r="B22" t="s">
        <v>59</v>
      </c>
    </row>
    <row r="23" spans="1:2" ht="15">
      <c r="A23" t="s">
        <v>98</v>
      </c>
      <c r="B23" t="s">
        <v>99</v>
      </c>
    </row>
    <row r="24" spans="1:2" ht="15">
      <c r="A24" t="s">
        <v>100</v>
      </c>
      <c r="B24" t="s">
        <v>101</v>
      </c>
    </row>
    <row r="25" spans="1:2" ht="15">
      <c r="A25" t="s">
        <v>102</v>
      </c>
      <c r="B25" t="s">
        <v>103</v>
      </c>
    </row>
    <row r="26" spans="1:2" ht="15">
      <c r="A26" t="s">
        <v>104</v>
      </c>
      <c r="B26" t="s">
        <v>60</v>
      </c>
    </row>
    <row r="27" spans="1:2" ht="15">
      <c r="A27" s="16" t="s">
        <v>105</v>
      </c>
      <c r="B27" t="s">
        <v>106</v>
      </c>
    </row>
    <row r="28" spans="1:2" ht="15">
      <c r="A28" t="s">
        <v>107</v>
      </c>
      <c r="B28" t="s">
        <v>108</v>
      </c>
    </row>
    <row r="29" spans="1:2" ht="15">
      <c r="A29" t="s">
        <v>109</v>
      </c>
      <c r="B29" t="s">
        <v>110</v>
      </c>
    </row>
    <row r="30" spans="1:2" ht="15">
      <c r="A30" t="s">
        <v>64</v>
      </c>
      <c r="B30" t="s">
        <v>65</v>
      </c>
    </row>
    <row r="31" spans="1:2" ht="15">
      <c r="A31" t="s">
        <v>66</v>
      </c>
      <c r="B31" t="s">
        <v>67</v>
      </c>
    </row>
    <row r="32" spans="1:2" ht="15">
      <c r="A32" t="s">
        <v>68</v>
      </c>
      <c r="B32" t="s">
        <v>69</v>
      </c>
    </row>
    <row r="33" spans="1:2" ht="15">
      <c r="A33" t="s">
        <v>111</v>
      </c>
      <c r="B33" t="s">
        <v>112</v>
      </c>
    </row>
  </sheetData>
  <sheetProtection sheet="1" objects="1" scenarios="1"/>
  <printOptions/>
  <pageMargins left="0.7" right="0.7" top="0.7875" bottom="0.7875" header="0.511811023622047" footer="0.511811023622047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BB42DBE4D3E7E42BF684496EF26F241" ma:contentTypeVersion="5" ma:contentTypeDescription="Vytvoří nový dokument" ma:contentTypeScope="" ma:versionID="64682e7148fe61b3229035da731d64f7">
  <xsd:schema xmlns:xsd="http://www.w3.org/2001/XMLSchema" xmlns:xs="http://www.w3.org/2001/XMLSchema" xmlns:p="http://schemas.microsoft.com/office/2006/metadata/properties" xmlns:ns2="4cbc81d4-3a75-41ea-abda-b4a86778ccdf" targetNamespace="http://schemas.microsoft.com/office/2006/metadata/properties" ma:root="true" ma:fieldsID="8d9675ca7611484db4b470a8f08586a5" ns2:_="">
    <xsd:import namespace="4cbc81d4-3a75-41ea-abda-b4a86778ccd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_ObeliskID" minOccurs="0"/>
                <xsd:element ref="ns2:s_ObeliskData" minOccurs="0"/>
                <xsd:element ref="ns2:s_ObeliskSendRe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c81d4-3a75-41ea-abda-b4a86778ccd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_ObeliskID" ma:index="9" nillable="true" ma:displayName="Obelisk ID (OBBID)" ma:internalName="s_ObeliskID">
      <xsd:simpleType>
        <xsd:restriction base="dms:Text"/>
      </xsd:simpleType>
    </xsd:element>
    <xsd:element name="s_ObeliskData" ma:index="10" nillable="true" ma:displayName="Obelisk update data" ma:internalName="s_ObeliskData">
      <xsd:simpleType>
        <xsd:restriction base="dms:Text"/>
      </xsd:simpleType>
    </xsd:element>
    <xsd:element name="s_ObeliskSendReq" ma:index="11" nillable="true" ma:displayName="s_ObeliskSendReq" ma:internalName="s_ObeliskSendReq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_ObeliskID xmlns="4cbc81d4-3a75-41ea-abda-b4a86778ccdf">OBB_1376942</s_ObeliskID>
    <s_ObeliskSendReq xmlns="4cbc81d4-3a75-41ea-abda-b4a86778ccdf" xsi:nil="true"/>
    <s_ObeliskData xmlns="4cbc81d4-3a75-41ea-abda-b4a86778ccdf">POBJArchive_Attachments</s_ObeliskData>
  </documentManagement>
</p:properties>
</file>

<file path=customXml/itemProps1.xml><?xml version="1.0" encoding="utf-8"?>
<ds:datastoreItem xmlns:ds="http://schemas.openxmlformats.org/officeDocument/2006/customXml" ds:itemID="{C50D48C6-B0BE-437B-A893-8974E0B3F1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C53D6F-A6EE-4A10-B0AB-8A4F193420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bc81d4-3a75-41ea-abda-b4a86778cc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96FF2D8-07B2-4743-AEC8-3A9E42A7FB1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4cbc81d4-3a75-41ea-abda-b4a86778ccd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Vitouš Jiří</dc:creator>
  <cp:keywords/>
  <dc:description/>
  <cp:lastModifiedBy>Dlouhá Lenka, Ing.</cp:lastModifiedBy>
  <cp:lastPrinted>2022-10-17T12:27:44Z</cp:lastPrinted>
  <dcterms:created xsi:type="dcterms:W3CDTF">2021-05-31T12:48:17Z</dcterms:created>
  <dcterms:modified xsi:type="dcterms:W3CDTF">2023-01-19T11:33:07Z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0x0101003BB42DBE4D3E7E42BF684496EF26F241</vt:lpwstr>
  </property>
</Properties>
</file>