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iska\AppData\Local\Microsoft\Windows\INetCache\Content.Outlook\OA602EKS\"/>
    </mc:Choice>
  </mc:AlternateContent>
  <bookViews>
    <workbookView xWindow="0" yWindow="60" windowWidth="19140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List1!$A$1:$J$6</definedName>
  </definedNames>
  <calcPr calcId="162913"/>
</workbook>
</file>

<file path=xl/calcChain.xml><?xml version="1.0" encoding="utf-8"?>
<calcChain xmlns="http://schemas.openxmlformats.org/spreadsheetml/2006/main">
  <c r="I4" i="1" l="1"/>
  <c r="I2" i="1"/>
  <c r="I3" i="1" l="1"/>
  <c r="I5" i="1"/>
  <c r="I6" i="1" l="1"/>
</calcChain>
</file>

<file path=xl/sharedStrings.xml><?xml version="1.0" encoding="utf-8"?>
<sst xmlns="http://schemas.openxmlformats.org/spreadsheetml/2006/main" count="11" uniqueCount="8">
  <si>
    <t>Celkový počet sedadel</t>
  </si>
  <si>
    <t>Maximální obsaditelnost</t>
  </si>
  <si>
    <t>Délka vozidla (mm)</t>
  </si>
  <si>
    <t>Šířka vozidla (mm)</t>
  </si>
  <si>
    <t>Nabídková cena vozidla bez DPH (bod 2.1.3. přílohy č. 1 zadávací dokumentace)</t>
  </si>
  <si>
    <t>Údaj vyhovuje specifikaci 2.2.1.</t>
  </si>
  <si>
    <t>Údaj vyhovuje specifikaci 2.2.2.</t>
  </si>
  <si>
    <t>Šířka vozidla přes zrc.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</si>
</sst>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2" borderId="5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4" fontId="1" fillId="2" borderId="10" xfId="0" applyNumberFormat="1" applyFont="1" applyFill="1" applyBorder="1" applyAlignment="1" applyProtection="1">
      <alignment vertical="center"/>
      <protection locked="0"/>
    </xf>
    <xf numFmtId="164" fontId="1" fillId="2" borderId="1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2" borderId="2" xfId="0" applyNumberForma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zoomScaleSheetLayoutView="107" zoomScalePageLayoutView="90" workbookViewId="0">
      <selection activeCell="H11" sqref="H11"/>
    </sheetView>
  </sheetViews>
  <sheetFormatPr defaultRowHeight="15" x14ac:dyDescent="0.25"/>
  <cols>
    <col min="1" max="1" width="9.5703125" customWidth="1"/>
    <col min="8" max="8" width="11.85546875" customWidth="1"/>
  </cols>
  <sheetData>
    <row r="1" spans="1:10" s="1" customFormat="1" ht="16.5" thickTop="1" thickBot="1" x14ac:dyDescent="0.3">
      <c r="A1" s="16" t="s">
        <v>4</v>
      </c>
      <c r="B1" s="17"/>
      <c r="C1" s="17"/>
      <c r="D1" s="17"/>
      <c r="E1" s="18"/>
      <c r="F1" s="18"/>
      <c r="G1" s="18"/>
      <c r="H1" s="18"/>
      <c r="I1" s="19"/>
      <c r="J1" s="20"/>
    </row>
    <row r="2" spans="1:10" s="1" customFormat="1" ht="15.75" thickTop="1" x14ac:dyDescent="0.25">
      <c r="A2" s="21" t="s">
        <v>2</v>
      </c>
      <c r="B2" s="22"/>
      <c r="C2" s="22"/>
      <c r="D2" s="23"/>
      <c r="E2" s="24"/>
      <c r="F2" s="21" t="s">
        <v>5</v>
      </c>
      <c r="G2" s="22"/>
      <c r="H2" s="22"/>
      <c r="I2" s="25" t="str">
        <f>IF(AND(D2&gt;7499,D2&lt;9001),"ANO","NE")</f>
        <v>NE</v>
      </c>
      <c r="J2" s="26"/>
    </row>
    <row r="3" spans="1:10" s="1" customFormat="1" x14ac:dyDescent="0.25">
      <c r="A3" s="2" t="s">
        <v>3</v>
      </c>
      <c r="B3" s="3"/>
      <c r="C3" s="3"/>
      <c r="D3" s="4"/>
      <c r="E3" s="5"/>
      <c r="F3" s="2" t="s">
        <v>5</v>
      </c>
      <c r="G3" s="3"/>
      <c r="H3" s="3"/>
      <c r="I3" s="6" t="str">
        <f>IF(AND(D3&gt;1999,D3&lt;2351),"ANO","NE")</f>
        <v>NE</v>
      </c>
      <c r="J3" s="7"/>
    </row>
    <row r="4" spans="1:10" s="1" customFormat="1" x14ac:dyDescent="0.25">
      <c r="A4" s="2" t="s">
        <v>7</v>
      </c>
      <c r="B4" s="3"/>
      <c r="C4" s="3"/>
      <c r="D4" s="4"/>
      <c r="E4" s="5"/>
      <c r="F4" s="2" t="s">
        <v>5</v>
      </c>
      <c r="G4" s="3"/>
      <c r="H4" s="3"/>
      <c r="I4" s="6" t="str">
        <f>IF(AND(D4&gt;1999,D4&lt;2751),"ANO","NE")</f>
        <v>NE</v>
      </c>
      <c r="J4" s="7"/>
    </row>
    <row r="5" spans="1:10" s="1" customFormat="1" x14ac:dyDescent="0.25">
      <c r="A5" s="2" t="s">
        <v>1</v>
      </c>
      <c r="B5" s="3"/>
      <c r="C5" s="3"/>
      <c r="D5" s="4"/>
      <c r="E5" s="5"/>
      <c r="F5" s="2" t="s">
        <v>6</v>
      </c>
      <c r="G5" s="3"/>
      <c r="H5" s="3"/>
      <c r="I5" s="10" t="str">
        <f>IF(D5&gt;34,"ANO","NE")</f>
        <v>NE</v>
      </c>
      <c r="J5" s="11"/>
    </row>
    <row r="6" spans="1:10" s="1" customFormat="1" ht="15.75" thickBot="1" x14ac:dyDescent="0.3">
      <c r="A6" s="12" t="s">
        <v>0</v>
      </c>
      <c r="B6" s="13"/>
      <c r="C6" s="13"/>
      <c r="D6" s="14"/>
      <c r="E6" s="15"/>
      <c r="F6" s="12" t="s">
        <v>6</v>
      </c>
      <c r="G6" s="13"/>
      <c r="H6" s="13"/>
      <c r="I6" s="8" t="str">
        <f>IF(D6&gt;11,"ANO","NE")</f>
        <v>NE</v>
      </c>
      <c r="J6" s="9"/>
    </row>
    <row r="7" spans="1:10" ht="15.75" thickTop="1" x14ac:dyDescent="0.25"/>
  </sheetData>
  <sheetProtection algorithmName="SHA-512" hashValue="4NdK3zTXBFzdBEYnInWdfe4zZgupNZFpkPRjjQNainBqZ7VdYd/LXxrUYRFQW3TwUMCRY7SB+zs5P4qxNXrNig==" saltValue="fikUb4syIt35uvf9SXbWgA==" spinCount="100000" sheet="1" objects="1" scenarios="1"/>
  <mergeCells count="22">
    <mergeCell ref="A1:H1"/>
    <mergeCell ref="I1:J1"/>
    <mergeCell ref="A2:C2"/>
    <mergeCell ref="D2:E2"/>
    <mergeCell ref="A3:C3"/>
    <mergeCell ref="F2:H2"/>
    <mergeCell ref="I2:J2"/>
    <mergeCell ref="F3:H3"/>
    <mergeCell ref="I3:J3"/>
    <mergeCell ref="D3:E3"/>
    <mergeCell ref="A4:C4"/>
    <mergeCell ref="D4:E4"/>
    <mergeCell ref="F4:H4"/>
    <mergeCell ref="I4:J4"/>
    <mergeCell ref="I6:J6"/>
    <mergeCell ref="F5:H5"/>
    <mergeCell ref="I5:J5"/>
    <mergeCell ref="A5:C5"/>
    <mergeCell ref="D5:E5"/>
    <mergeCell ref="A6:C6"/>
    <mergeCell ref="D6:E6"/>
    <mergeCell ref="F6:H6"/>
  </mergeCells>
  <dataValidations count="5">
    <dataValidation type="whole" allowBlank="1" showInputMessage="1" showErrorMessage="1" errorTitle="Vaše hodnota" error="je mimo stanovené hranice_x000a_(zadáváte údaj v mm?)" promptTitle="Zadejte hodnotu" prompt="délky vozidla v mm" sqref="D2:E2">
      <formula1>5000</formula1>
      <formula2>10000</formula2>
    </dataValidation>
    <dataValidation type="whole" allowBlank="1" showInputMessage="1" showErrorMessage="1" errorTitle="Vaše hodnota" error="je mimo stanovené hranice_x000a_(zadáváte hodnotu v mm?)" promptTitle="Zadejte hodnotu" prompt="šířky vozidla v mm" sqref="D3:E4">
      <formula1>2000</formula1>
      <formula2>2800</formula2>
    </dataValidation>
    <dataValidation type="whole" allowBlank="1" showInputMessage="1" showErrorMessage="1" promptTitle="Zadejte hodnotu" prompt="maximální obsaditelnosti (8 stojících osob/m2)" sqref="D5:E5">
      <formula1>10</formula1>
      <formula2>80</formula2>
    </dataValidation>
    <dataValidation type="whole" allowBlank="1" showInputMessage="1" showErrorMessage="1" promptTitle="Zadejte hodnotu" prompt="celkového počtu sedaček (včetně sklopných)" sqref="D6:E6">
      <formula1>8</formula1>
      <formula2>40</formula2>
    </dataValidation>
    <dataValidation type="whole" allowBlank="1" showInputMessage="1" showErrorMessage="1" promptTitle="Zadejte hodnotu" prompt="kupní ceny vozidla bez DPH" sqref="I1:J1">
      <formula1>1800000</formula1>
      <formula2>4500000</formula2>
    </dataValidation>
  </dataValidations>
  <pageMargins left="0.35433070866141736" right="0.27559055118110237" top="1.6929133858267718" bottom="1.6141732283464567" header="0.19685039370078741" footer="0.47244094488188981"/>
  <pageSetup paperSize="9" orientation="portrait" r:id="rId1"/>
  <headerFooter>
    <oddHeader xml:space="preserve">&amp;LPříloha č. 1 A Zadávací dokumentace&amp;C&amp;G
&amp;RTechnická specifikace                       
</oddHeader>
    <oddFooter>&amp;LRazítko dodavatele
&amp;CPodpis(y) dodavatele
&amp;R.................................................
.................................................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3A89D-8C64-4447-8F33-67D57C4D4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D64063-15AA-4DAF-B6F5-7241776DD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BB0E86-479D-413C-9E73-72035B56532A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7951faf-23fd-4a20-be1e-078bbe8d3a9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PMDP,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Liška</dc:creator>
  <cp:lastModifiedBy>Liška Libor</cp:lastModifiedBy>
  <cp:lastPrinted>2017-03-31T10:30:00Z</cp:lastPrinted>
  <dcterms:created xsi:type="dcterms:W3CDTF">2017-02-26T15:47:04Z</dcterms:created>
  <dcterms:modified xsi:type="dcterms:W3CDTF">2020-05-26T05:28:22Z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