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K:\392327-Vozovna Slovany\_DATA\06_PDPS_Koncept\02-ODT-objekty odstavu tram\ODT11_1_2-001-TZp\"/>
    </mc:Choice>
  </mc:AlternateContent>
  <xr:revisionPtr revIDLastSave="0" documentId="13_ncr:1_{E7E7ACC4-A164-497D-9132-746F1FDCA99D}" xr6:coauthVersionLast="41" xr6:coauthVersionMax="41" xr10:uidLastSave="{00000000-0000-0000-0000-000000000000}"/>
  <bookViews>
    <workbookView xWindow="-120" yWindow="-120" windowWidth="29040" windowHeight="15840" xr2:uid="{FDDB0E26-A94E-4D8B-AC0B-5DD4AFE70C61}"/>
  </bookViews>
  <sheets>
    <sheet name="Sheet1" sheetId="1" r:id="rId1"/>
  </sheets>
  <definedNames>
    <definedName name="_xlnm.Print_Area" localSheetId="0">Sheet1!$A$2:$C$63</definedName>
    <definedName name="_xlnm.Print_Titles" localSheetId="0">Sheet1!$2:$3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8" i="1" l="1"/>
  <c r="E7" i="1"/>
  <c r="E6" i="1"/>
  <c r="E5" i="1"/>
  <c r="E4" i="1"/>
  <c r="F4" i="1" s="1"/>
</calcChain>
</file>

<file path=xl/sharedStrings.xml><?xml version="1.0" encoding="utf-8"?>
<sst xmlns="http://schemas.openxmlformats.org/spreadsheetml/2006/main" count="65" uniqueCount="10">
  <si>
    <t>č. koleje</t>
  </si>
  <si>
    <t>poznámka</t>
  </si>
  <si>
    <t>staničení koleje</t>
  </si>
  <si>
    <t>rozchod, pravý</t>
  </si>
  <si>
    <t>rozchod, levý, pravý</t>
  </si>
  <si>
    <t>rozchod, levý</t>
  </si>
  <si>
    <t>pravý</t>
  </si>
  <si>
    <t>levý</t>
  </si>
  <si>
    <t>26a</t>
  </si>
  <si>
    <t>SO ODT 11 - PŘÍLOHA Č. 6 - TABULKA KOLEJOVÝCH ŽLABŮ PRO VODIVÉ PROPOJKY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</si>
</sst>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5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164" fontId="0" fillId="0" borderId="5" xfId="0" applyNumberFormat="1" applyFill="1" applyBorder="1" applyAlignment="1">
      <alignment horizontal="center"/>
    </xf>
    <xf numFmtId="164" fontId="0" fillId="0" borderId="6" xfId="0" applyNumberFormat="1" applyFill="1" applyBorder="1" applyAlignment="1">
      <alignment horizontal="center"/>
    </xf>
    <xf numFmtId="164" fontId="0" fillId="0" borderId="7" xfId="0" applyNumberFormat="1" applyFill="1" applyBorder="1" applyAlignment="1">
      <alignment horizontal="center"/>
    </xf>
    <xf numFmtId="164" fontId="0" fillId="0" borderId="10" xfId="0" applyNumberFormat="1" applyFill="1" applyBorder="1" applyAlignment="1">
      <alignment horizontal="center"/>
    </xf>
    <xf numFmtId="164" fontId="0" fillId="0" borderId="9" xfId="0" applyNumberFormat="1" applyFill="1" applyBorder="1" applyAlignment="1">
      <alignment horizontal="center"/>
    </xf>
    <xf numFmtId="0" fontId="0" fillId="0" borderId="0" xfId="0" applyFill="1" applyAlignment="1">
      <alignment vertical="center"/>
    </xf>
    <xf numFmtId="164" fontId="0" fillId="0" borderId="0" xfId="0" applyNumberFormat="1" applyFill="1"/>
    <xf numFmtId="0" fontId="0" fillId="0" borderId="0" xfId="0" applyFill="1"/>
    <xf numFmtId="0" fontId="1" fillId="0" borderId="11" xfId="0" applyFont="1" applyFill="1" applyBorder="1" applyAlignment="1">
      <alignment horizontal="center" vertical="center"/>
    </xf>
    <xf numFmtId="164" fontId="1" fillId="0" borderId="4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6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2" xfId="0" applyFill="1" applyBorder="1" applyAlignment="1">
      <alignment horizontal="center" vertical="center"/>
    </xf>
    <xf numFmtId="0" fontId="0" fillId="0" borderId="9" xfId="0" applyFill="1" applyBorder="1" applyAlignment="1">
      <alignment horizontal="center"/>
    </xf>
    <xf numFmtId="0" fontId="2" fillId="0" borderId="8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164" fontId="0" fillId="0" borderId="14" xfId="0" applyNumberFormat="1" applyFill="1" applyBorder="1" applyAlignment="1">
      <alignment horizontal="center"/>
    </xf>
    <xf numFmtId="164" fontId="0" fillId="0" borderId="13" xfId="0" applyNumberFormat="1" applyFill="1" applyBorder="1" applyAlignment="1">
      <alignment horizontal="center"/>
    </xf>
    <xf numFmtId="164" fontId="0" fillId="0" borderId="8" xfId="0" applyNumberFormat="1" applyFill="1" applyBorder="1" applyAlignment="1">
      <alignment horizontal="center"/>
    </xf>
    <xf numFmtId="0" fontId="0" fillId="0" borderId="4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63AC02-37E7-49AA-8E6A-7A0480EDE0C2}">
  <sheetPr>
    <pageSetUpPr fitToPage="1"/>
  </sheetPr>
  <dimension ref="A1:F63"/>
  <sheetViews>
    <sheetView tabSelected="1" workbookViewId="0">
      <selection activeCell="A3" sqref="A3"/>
    </sheetView>
  </sheetViews>
  <sheetFormatPr defaultRowHeight="15" x14ac:dyDescent="0.25"/>
  <cols>
    <col min="1" max="1" width="12.7109375" style="9" customWidth="1"/>
    <col min="2" max="2" width="20.7109375" style="10" customWidth="1"/>
    <col min="3" max="3" width="80.7109375" style="11" customWidth="1"/>
    <col min="4" max="16384" width="9.140625" style="11"/>
  </cols>
  <sheetData>
    <row r="1" spans="1:6" ht="15.75" thickBot="1" x14ac:dyDescent="0.3"/>
    <row r="2" spans="1:6" ht="15.75" thickBot="1" x14ac:dyDescent="0.3">
      <c r="A2" s="29" t="s">
        <v>9</v>
      </c>
      <c r="B2" s="30"/>
      <c r="C2" s="31"/>
    </row>
    <row r="3" spans="1:6" s="14" customFormat="1" ht="15.75" thickBot="1" x14ac:dyDescent="0.3">
      <c r="A3" s="12" t="s">
        <v>0</v>
      </c>
      <c r="B3" s="13" t="s">
        <v>2</v>
      </c>
      <c r="C3" s="22" t="s">
        <v>1</v>
      </c>
    </row>
    <row r="4" spans="1:6" s="14" customFormat="1" x14ac:dyDescent="0.25">
      <c r="A4" s="26">
        <v>2</v>
      </c>
      <c r="B4" s="4">
        <v>3.7810999999999997E-2</v>
      </c>
      <c r="C4" s="21" t="s">
        <v>3</v>
      </c>
      <c r="E4" s="14">
        <f>COUNTIF($C$4:$C$63,"rozchod, levý, pravý")</f>
        <v>36</v>
      </c>
      <c r="F4" s="14">
        <f>E4*2</f>
        <v>72</v>
      </c>
    </row>
    <row r="5" spans="1:6" ht="15.75" thickBot="1" x14ac:dyDescent="0.3">
      <c r="A5" s="28"/>
      <c r="B5" s="25">
        <v>0.124183</v>
      </c>
      <c r="C5" s="16" t="s">
        <v>3</v>
      </c>
      <c r="E5" s="14">
        <f>COUNTIF($C$4:$C$63,"pravý")</f>
        <v>4</v>
      </c>
    </row>
    <row r="6" spans="1:6" x14ac:dyDescent="0.25">
      <c r="A6" s="26">
        <v>3</v>
      </c>
      <c r="B6" s="4">
        <v>4.9736000000000002E-2</v>
      </c>
      <c r="C6" s="1" t="s">
        <v>4</v>
      </c>
      <c r="E6" s="14">
        <f>COUNTIF($C$4:$C$63,"levý")</f>
        <v>2</v>
      </c>
    </row>
    <row r="7" spans="1:6" ht="15.75" thickBot="1" x14ac:dyDescent="0.3">
      <c r="A7" s="28"/>
      <c r="B7" s="5">
        <v>0.13587399999999999</v>
      </c>
      <c r="C7" s="2" t="s">
        <v>4</v>
      </c>
      <c r="E7" s="14">
        <f>COUNTIF($C$4:$C$63,"rozchod, levý")</f>
        <v>9</v>
      </c>
    </row>
    <row r="8" spans="1:6" x14ac:dyDescent="0.25">
      <c r="A8" s="26">
        <v>4</v>
      </c>
      <c r="B8" s="4">
        <v>6.4818000000000001E-2</v>
      </c>
      <c r="C8" s="1" t="s">
        <v>5</v>
      </c>
      <c r="E8" s="14">
        <f>COUNTIF($C$4:$C$63,"rozchod, pravý")</f>
        <v>9</v>
      </c>
    </row>
    <row r="9" spans="1:6" x14ac:dyDescent="0.25">
      <c r="A9" s="27"/>
      <c r="B9" s="5">
        <v>0.15085100000000001</v>
      </c>
      <c r="C9" s="15" t="s">
        <v>5</v>
      </c>
    </row>
    <row r="10" spans="1:6" x14ac:dyDescent="0.25">
      <c r="A10" s="27"/>
      <c r="B10" s="5">
        <v>0.20491400000000001</v>
      </c>
      <c r="C10" s="15" t="s">
        <v>6</v>
      </c>
    </row>
    <row r="11" spans="1:6" ht="15.75" thickBot="1" x14ac:dyDescent="0.3">
      <c r="A11" s="28"/>
      <c r="B11" s="6">
        <v>0.20824100000000001</v>
      </c>
      <c r="C11" s="2" t="s">
        <v>5</v>
      </c>
    </row>
    <row r="12" spans="1:6" x14ac:dyDescent="0.25">
      <c r="A12" s="26">
        <v>5</v>
      </c>
      <c r="B12" s="4">
        <v>3.4812000000000003E-2</v>
      </c>
      <c r="C12" s="1" t="s">
        <v>3</v>
      </c>
    </row>
    <row r="13" spans="1:6" ht="15.75" thickBot="1" x14ac:dyDescent="0.3">
      <c r="A13" s="27"/>
      <c r="B13" s="24">
        <v>0.15928400000000001</v>
      </c>
      <c r="C13" s="16" t="s">
        <v>3</v>
      </c>
    </row>
    <row r="14" spans="1:6" x14ac:dyDescent="0.25">
      <c r="A14" s="26">
        <v>6</v>
      </c>
      <c r="B14" s="4">
        <v>2.8198999999999998E-2</v>
      </c>
      <c r="C14" s="1" t="s">
        <v>4</v>
      </c>
    </row>
    <row r="15" spans="1:6" ht="15.75" thickBot="1" x14ac:dyDescent="0.3">
      <c r="A15" s="27"/>
      <c r="B15" s="5">
        <v>0.152672</v>
      </c>
      <c r="C15" s="15" t="s">
        <v>4</v>
      </c>
    </row>
    <row r="16" spans="1:6" x14ac:dyDescent="0.25">
      <c r="A16" s="26">
        <v>7</v>
      </c>
      <c r="B16" s="4">
        <v>5.5245000000000002E-2</v>
      </c>
      <c r="C16" s="1" t="s">
        <v>4</v>
      </c>
    </row>
    <row r="17" spans="1:3" x14ac:dyDescent="0.25">
      <c r="A17" s="27"/>
      <c r="B17" s="5">
        <v>0.17971799999999999</v>
      </c>
      <c r="C17" s="15" t="s">
        <v>5</v>
      </c>
    </row>
    <row r="18" spans="1:3" ht="15.75" thickBot="1" x14ac:dyDescent="0.3">
      <c r="A18" s="28"/>
      <c r="B18" s="6">
        <v>0.22778300000000001</v>
      </c>
      <c r="C18" s="2" t="s">
        <v>7</v>
      </c>
    </row>
    <row r="19" spans="1:3" x14ac:dyDescent="0.25">
      <c r="A19" s="26">
        <v>8</v>
      </c>
      <c r="B19" s="4">
        <v>4.0267999999999998E-2</v>
      </c>
      <c r="C19" s="1" t="s">
        <v>4</v>
      </c>
    </row>
    <row r="20" spans="1:3" ht="15.75" thickBot="1" x14ac:dyDescent="0.3">
      <c r="A20" s="28"/>
      <c r="B20" s="6">
        <v>0.175513</v>
      </c>
      <c r="C20" s="2" t="s">
        <v>3</v>
      </c>
    </row>
    <row r="21" spans="1:3" x14ac:dyDescent="0.25">
      <c r="A21" s="26">
        <v>9</v>
      </c>
      <c r="B21" s="4">
        <v>3.4042999999999997E-2</v>
      </c>
      <c r="C21" s="1" t="s">
        <v>4</v>
      </c>
    </row>
    <row r="22" spans="1:3" ht="15.75" thickBot="1" x14ac:dyDescent="0.3">
      <c r="A22" s="28"/>
      <c r="B22" s="6">
        <v>0.16928699999999999</v>
      </c>
      <c r="C22" s="2" t="s">
        <v>4</v>
      </c>
    </row>
    <row r="23" spans="1:3" x14ac:dyDescent="0.25">
      <c r="A23" s="26">
        <v>10</v>
      </c>
      <c r="B23" s="4">
        <v>5.6876000000000003E-2</v>
      </c>
      <c r="C23" s="1" t="s">
        <v>4</v>
      </c>
    </row>
    <row r="24" spans="1:3" ht="15.75" thickBot="1" x14ac:dyDescent="0.3">
      <c r="A24" s="28"/>
      <c r="B24" s="6">
        <v>0.19212000000000001</v>
      </c>
      <c r="C24" s="2" t="s">
        <v>4</v>
      </c>
    </row>
    <row r="25" spans="1:3" x14ac:dyDescent="0.25">
      <c r="A25" s="26">
        <v>11</v>
      </c>
      <c r="B25" s="4">
        <v>4.0334000000000002E-2</v>
      </c>
      <c r="C25" s="1" t="s">
        <v>4</v>
      </c>
    </row>
    <row r="26" spans="1:3" ht="15.75" thickBot="1" x14ac:dyDescent="0.3">
      <c r="A26" s="28"/>
      <c r="B26" s="6">
        <v>0.17557800000000001</v>
      </c>
      <c r="C26" s="2" t="s">
        <v>4</v>
      </c>
    </row>
    <row r="27" spans="1:3" x14ac:dyDescent="0.25">
      <c r="A27" s="26">
        <v>12</v>
      </c>
      <c r="B27" s="4">
        <v>3.3701000000000002E-2</v>
      </c>
      <c r="C27" s="1" t="s">
        <v>4</v>
      </c>
    </row>
    <row r="28" spans="1:3" ht="15.75" thickBot="1" x14ac:dyDescent="0.3">
      <c r="A28" s="28"/>
      <c r="B28" s="6">
        <v>0.16894500000000001</v>
      </c>
      <c r="C28" s="2" t="s">
        <v>4</v>
      </c>
    </row>
    <row r="29" spans="1:3" x14ac:dyDescent="0.25">
      <c r="A29" s="26">
        <v>13</v>
      </c>
      <c r="B29" s="4">
        <v>5.6586999999999998E-2</v>
      </c>
      <c r="C29" s="1" t="s">
        <v>4</v>
      </c>
    </row>
    <row r="30" spans="1:3" ht="15.75" thickBot="1" x14ac:dyDescent="0.3">
      <c r="A30" s="28"/>
      <c r="B30" s="6">
        <v>0.191831</v>
      </c>
      <c r="C30" s="2" t="s">
        <v>4</v>
      </c>
    </row>
    <row r="31" spans="1:3" x14ac:dyDescent="0.25">
      <c r="A31" s="26">
        <v>14</v>
      </c>
      <c r="B31" s="4">
        <v>4.0665E-2</v>
      </c>
      <c r="C31" s="1" t="s">
        <v>4</v>
      </c>
    </row>
    <row r="32" spans="1:3" ht="15.75" thickBot="1" x14ac:dyDescent="0.3">
      <c r="A32" s="28"/>
      <c r="B32" s="6">
        <v>0.17590900000000001</v>
      </c>
      <c r="C32" s="2" t="s">
        <v>4</v>
      </c>
    </row>
    <row r="33" spans="1:3" x14ac:dyDescent="0.25">
      <c r="A33" s="26">
        <v>15</v>
      </c>
      <c r="B33" s="4">
        <v>3.2947999999999998E-2</v>
      </c>
      <c r="C33" s="1" t="s">
        <v>4</v>
      </c>
    </row>
    <row r="34" spans="1:3" ht="15.75" thickBot="1" x14ac:dyDescent="0.3">
      <c r="A34" s="28"/>
      <c r="B34" s="6">
        <v>0.16819200000000001</v>
      </c>
      <c r="C34" s="2" t="s">
        <v>4</v>
      </c>
    </row>
    <row r="35" spans="1:3" x14ac:dyDescent="0.25">
      <c r="A35" s="26">
        <v>16</v>
      </c>
      <c r="B35" s="4">
        <v>5.6316999999999999E-2</v>
      </c>
      <c r="C35" s="1" t="s">
        <v>4</v>
      </c>
    </row>
    <row r="36" spans="1:3" ht="15.75" thickBot="1" x14ac:dyDescent="0.3">
      <c r="A36" s="28"/>
      <c r="B36" s="6">
        <v>0.19156200000000001</v>
      </c>
      <c r="C36" s="2" t="s">
        <v>4</v>
      </c>
    </row>
    <row r="37" spans="1:3" x14ac:dyDescent="0.25">
      <c r="A37" s="26">
        <v>17</v>
      </c>
      <c r="B37" s="4">
        <v>3.9981999999999997E-2</v>
      </c>
      <c r="C37" s="1" t="s">
        <v>4</v>
      </c>
    </row>
    <row r="38" spans="1:3" ht="15.75" thickBot="1" x14ac:dyDescent="0.3">
      <c r="A38" s="28"/>
      <c r="B38" s="6">
        <v>0.17522699999999999</v>
      </c>
      <c r="C38" s="2" t="s">
        <v>4</v>
      </c>
    </row>
    <row r="39" spans="1:3" x14ac:dyDescent="0.25">
      <c r="A39" s="26">
        <v>18</v>
      </c>
      <c r="B39" s="4">
        <v>3.2659000000000001E-2</v>
      </c>
      <c r="C39" s="1" t="s">
        <v>4</v>
      </c>
    </row>
    <row r="40" spans="1:3" ht="15.75" thickBot="1" x14ac:dyDescent="0.3">
      <c r="A40" s="28"/>
      <c r="B40" s="6">
        <v>0.167904</v>
      </c>
      <c r="C40" s="2" t="s">
        <v>4</v>
      </c>
    </row>
    <row r="41" spans="1:3" x14ac:dyDescent="0.25">
      <c r="A41" s="26">
        <v>19</v>
      </c>
      <c r="B41" s="4">
        <v>2.6207999999999999E-2</v>
      </c>
      <c r="C41" s="1" t="s">
        <v>6</v>
      </c>
    </row>
    <row r="42" spans="1:3" x14ac:dyDescent="0.25">
      <c r="A42" s="27"/>
      <c r="B42" s="5">
        <v>5.6029000000000002E-2</v>
      </c>
      <c r="C42" s="15" t="s">
        <v>4</v>
      </c>
    </row>
    <row r="43" spans="1:3" ht="15.75" thickBot="1" x14ac:dyDescent="0.3">
      <c r="A43" s="28"/>
      <c r="B43" s="6">
        <v>0.191273</v>
      </c>
      <c r="C43" s="2" t="s">
        <v>4</v>
      </c>
    </row>
    <row r="44" spans="1:3" x14ac:dyDescent="0.25">
      <c r="A44" s="26">
        <v>20</v>
      </c>
      <c r="B44" s="4">
        <v>4.666E-3</v>
      </c>
      <c r="C44" s="1" t="s">
        <v>7</v>
      </c>
    </row>
    <row r="45" spans="1:3" x14ac:dyDescent="0.25">
      <c r="A45" s="27"/>
      <c r="B45" s="23">
        <v>3.9241999999999999E-2</v>
      </c>
      <c r="C45" s="18" t="s">
        <v>4</v>
      </c>
    </row>
    <row r="46" spans="1:3" x14ac:dyDescent="0.25">
      <c r="A46" s="27"/>
      <c r="B46" s="5">
        <v>0.16412399999999999</v>
      </c>
      <c r="C46" s="15" t="s">
        <v>3</v>
      </c>
    </row>
    <row r="47" spans="1:3" ht="15.75" thickBot="1" x14ac:dyDescent="0.3">
      <c r="A47" s="28"/>
      <c r="B47" s="6">
        <v>0.174486</v>
      </c>
      <c r="C47" s="2" t="s">
        <v>5</v>
      </c>
    </row>
    <row r="48" spans="1:3" x14ac:dyDescent="0.25">
      <c r="A48" s="26">
        <v>21</v>
      </c>
      <c r="B48" s="4">
        <v>3.2947999999999998E-2</v>
      </c>
      <c r="C48" s="1" t="s">
        <v>4</v>
      </c>
    </row>
    <row r="49" spans="1:3" ht="15.75" thickBot="1" x14ac:dyDescent="0.3">
      <c r="A49" s="28"/>
      <c r="B49" s="6">
        <v>0.15790299999999999</v>
      </c>
      <c r="C49" s="2" t="s">
        <v>5</v>
      </c>
    </row>
    <row r="50" spans="1:3" x14ac:dyDescent="0.25">
      <c r="A50" s="26">
        <v>22</v>
      </c>
      <c r="B50" s="4">
        <v>5.5957E-2</v>
      </c>
      <c r="C50" s="1" t="s">
        <v>4</v>
      </c>
    </row>
    <row r="51" spans="1:3" ht="15.75" thickBot="1" x14ac:dyDescent="0.3">
      <c r="A51" s="28"/>
      <c r="B51" s="6">
        <v>0.16028300000000001</v>
      </c>
      <c r="C51" s="2" t="s">
        <v>3</v>
      </c>
    </row>
    <row r="52" spans="1:3" x14ac:dyDescent="0.25">
      <c r="A52" s="26">
        <v>23</v>
      </c>
      <c r="B52" s="4">
        <v>3.9942999999999999E-2</v>
      </c>
      <c r="C52" s="1" t="s">
        <v>4</v>
      </c>
    </row>
    <row r="53" spans="1:3" ht="15.75" thickBot="1" x14ac:dyDescent="0.3">
      <c r="A53" s="28"/>
      <c r="B53" s="6">
        <v>0.14427300000000001</v>
      </c>
      <c r="C53" s="2" t="s">
        <v>4</v>
      </c>
    </row>
    <row r="54" spans="1:3" x14ac:dyDescent="0.25">
      <c r="A54" s="26">
        <v>24</v>
      </c>
      <c r="B54" s="4">
        <v>3.2420999999999998E-2</v>
      </c>
      <c r="C54" s="1" t="s">
        <v>4</v>
      </c>
    </row>
    <row r="55" spans="1:3" ht="15.75" thickBot="1" x14ac:dyDescent="0.3">
      <c r="A55" s="28"/>
      <c r="B55" s="6">
        <v>0.13688800000000001</v>
      </c>
      <c r="C55" s="2" t="s">
        <v>4</v>
      </c>
    </row>
    <row r="56" spans="1:3" x14ac:dyDescent="0.25">
      <c r="A56" s="26">
        <v>25</v>
      </c>
      <c r="B56" s="4">
        <v>5.5683000000000003E-2</v>
      </c>
      <c r="C56" s="1" t="s">
        <v>4</v>
      </c>
    </row>
    <row r="57" spans="1:3" ht="15.75" thickBot="1" x14ac:dyDescent="0.3">
      <c r="A57" s="28"/>
      <c r="B57" s="6">
        <v>0.159887</v>
      </c>
      <c r="C57" s="2" t="s">
        <v>5</v>
      </c>
    </row>
    <row r="58" spans="1:3" x14ac:dyDescent="0.25">
      <c r="A58" s="26">
        <v>26</v>
      </c>
      <c r="B58" s="4">
        <v>8.7974999999999998E-2</v>
      </c>
      <c r="C58" s="1" t="s">
        <v>5</v>
      </c>
    </row>
    <row r="59" spans="1:3" x14ac:dyDescent="0.25">
      <c r="A59" s="27"/>
      <c r="B59" s="23">
        <v>0.90053000000000005</v>
      </c>
      <c r="C59" s="18" t="s">
        <v>6</v>
      </c>
    </row>
    <row r="60" spans="1:3" x14ac:dyDescent="0.25">
      <c r="A60" s="27"/>
      <c r="B60" s="23">
        <v>0.159438</v>
      </c>
      <c r="C60" s="18" t="s">
        <v>5</v>
      </c>
    </row>
    <row r="61" spans="1:3" ht="15.75" thickBot="1" x14ac:dyDescent="0.3">
      <c r="A61" s="27"/>
      <c r="B61" s="24">
        <v>0.173321</v>
      </c>
      <c r="C61" s="16" t="s">
        <v>3</v>
      </c>
    </row>
    <row r="62" spans="1:3" ht="15.75" thickBot="1" x14ac:dyDescent="0.3">
      <c r="A62" s="3" t="s">
        <v>8</v>
      </c>
      <c r="B62" s="7">
        <v>0.107517</v>
      </c>
      <c r="C62" s="17" t="s">
        <v>6</v>
      </c>
    </row>
    <row r="63" spans="1:3" ht="15.75" thickBot="1" x14ac:dyDescent="0.3">
      <c r="A63" s="19">
        <v>27</v>
      </c>
      <c r="B63" s="8">
        <v>0.96021999999999996</v>
      </c>
      <c r="C63" s="20" t="s">
        <v>3</v>
      </c>
    </row>
  </sheetData>
  <mergeCells count="26">
    <mergeCell ref="A2:C2"/>
    <mergeCell ref="A4:A5"/>
    <mergeCell ref="A8:A11"/>
    <mergeCell ref="A6:A7"/>
    <mergeCell ref="A12:A13"/>
    <mergeCell ref="A19:A20"/>
    <mergeCell ref="A21:A22"/>
    <mergeCell ref="A23:A24"/>
    <mergeCell ref="A14:A15"/>
    <mergeCell ref="A16:A18"/>
    <mergeCell ref="A25:A26"/>
    <mergeCell ref="A27:A28"/>
    <mergeCell ref="A29:A30"/>
    <mergeCell ref="A31:A32"/>
    <mergeCell ref="A33:A34"/>
    <mergeCell ref="A35:A36"/>
    <mergeCell ref="A37:A38"/>
    <mergeCell ref="A39:A40"/>
    <mergeCell ref="A41:A43"/>
    <mergeCell ref="A44:A47"/>
    <mergeCell ref="A58:A61"/>
    <mergeCell ref="A48:A49"/>
    <mergeCell ref="A50:A51"/>
    <mergeCell ref="A52:A53"/>
    <mergeCell ref="A54:A55"/>
    <mergeCell ref="A56:A57"/>
  </mergeCells>
  <pageMargins left="0.70866141732283472" right="0.70866141732283472" top="0.74803149606299213" bottom="0.74803149606299213" header="0.31496062992125984" footer="0.31496062992125984"/>
  <pageSetup paperSize="9" scale="7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Livorova, Katerina</dc:creator>
  <cp:lastModifiedBy>Mares, Ondrej</cp:lastModifiedBy>
  <cp:lastPrinted>2019-11-05T09:16:40Z</cp:lastPrinted>
  <dcterms:created xsi:type="dcterms:W3CDTF">2019-02-26T14:09:37Z</dcterms:created>
  <dcterms:modified xsi:type="dcterms:W3CDTF">2019-12-06T15:47:12Z</dcterms:modified>
</cp:coreProperties>
</file>