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7000_PROJEKCE\Neverejne\Plzeň\Depo_Slovany_2018\DPS\Rozpracovane\"/>
    </mc:Choice>
  </mc:AlternateContent>
  <xr:revisionPtr revIDLastSave="0" documentId="8_{2CFF2293-47BD-4B37-81E2-D5A397408A75}" xr6:coauthVersionLast="45" xr6:coauthVersionMax="45" xr10:uidLastSave="{00000000-0000-0000-0000-000000000000}"/>
  <bookViews>
    <workbookView xWindow="38280" yWindow="-120" windowWidth="29040" windowHeight="16440" xr2:uid="{B8820555-A6F4-4346-A43B-CC2ADD097EE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2" i="1" l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F16" i="1"/>
  <c r="H16" i="1" s="1"/>
  <c r="F15" i="1"/>
  <c r="H15" i="1" s="1"/>
  <c r="F14" i="1"/>
  <c r="H14" i="1" s="1"/>
  <c r="H13" i="1"/>
  <c r="F13" i="1"/>
  <c r="D12" i="1"/>
  <c r="G12" i="1" s="1"/>
  <c r="D11" i="1"/>
  <c r="F11" i="1" s="1"/>
  <c r="H11" i="1" s="1"/>
  <c r="D10" i="1"/>
  <c r="G10" i="1" s="1"/>
  <c r="G9" i="1"/>
  <c r="F9" i="1"/>
  <c r="H9" i="1" s="1"/>
  <c r="D9" i="1"/>
  <c r="D8" i="1"/>
  <c r="G8" i="1" s="1"/>
  <c r="D7" i="1"/>
  <c r="G7" i="1" s="1"/>
  <c r="D6" i="1"/>
  <c r="G6" i="1" s="1"/>
  <c r="G5" i="1"/>
  <c r="F5" i="1"/>
  <c r="H5" i="1" s="1"/>
  <c r="D5" i="1"/>
  <c r="D4" i="1"/>
  <c r="G4" i="1" s="1"/>
  <c r="F3" i="1"/>
  <c r="H3" i="1" s="1"/>
  <c r="F19" i="1" l="1"/>
  <c r="H19" i="1" s="1"/>
  <c r="F7" i="1"/>
  <c r="H7" i="1" s="1"/>
  <c r="G11" i="1"/>
  <c r="F17" i="1"/>
  <c r="H17" i="1" s="1"/>
  <c r="F21" i="1"/>
  <c r="H21" i="1" s="1"/>
  <c r="F4" i="1"/>
  <c r="H4" i="1" s="1"/>
  <c r="F6" i="1"/>
  <c r="H6" i="1" s="1"/>
  <c r="F8" i="1"/>
  <c r="H8" i="1" s="1"/>
  <c r="F10" i="1"/>
  <c r="H10" i="1" s="1"/>
  <c r="F12" i="1"/>
  <c r="H12" i="1" s="1"/>
  <c r="F18" i="1"/>
  <c r="H18" i="1" s="1"/>
  <c r="F20" i="1"/>
  <c r="H20" i="1" s="1"/>
  <c r="F22" i="1"/>
  <c r="H22" i="1" s="1"/>
</calcChain>
</file>

<file path=xl/sharedStrings.xml><?xml version="1.0" encoding="utf-8"?>
<sst xmlns="http://schemas.openxmlformats.org/spreadsheetml/2006/main" count="110" uniqueCount="44">
  <si>
    <t>označení komory</t>
  </si>
  <si>
    <t>rozměry komory [mm]</t>
  </si>
  <si>
    <t>počet segmentů 150mm [ks]</t>
  </si>
  <si>
    <t>objem</t>
  </si>
  <si>
    <t>objem výkopu</t>
  </si>
  <si>
    <t>objem zeminy odvezené pryč</t>
  </si>
  <si>
    <t>víko</t>
  </si>
  <si>
    <t>poznámka</t>
  </si>
  <si>
    <t>d</t>
  </si>
  <si>
    <t>š</t>
  </si>
  <si>
    <t>h</t>
  </si>
  <si>
    <t>typ</t>
  </si>
  <si>
    <t>ks</t>
  </si>
  <si>
    <t>povrch</t>
  </si>
  <si>
    <t>KK8</t>
  </si>
  <si>
    <t>-</t>
  </si>
  <si>
    <t>D400</t>
  </si>
  <si>
    <t>2</t>
  </si>
  <si>
    <t>vozovka</t>
  </si>
  <si>
    <t>Litina 900x900</t>
  </si>
  <si>
    <t>- litý beton do bednění
- výška je včetně odvodňovacího vsaku</t>
  </si>
  <si>
    <t>KK9</t>
  </si>
  <si>
    <t>1</t>
  </si>
  <si>
    <t>KK10</t>
  </si>
  <si>
    <t>KK11</t>
  </si>
  <si>
    <t>KK13</t>
  </si>
  <si>
    <t>B125</t>
  </si>
  <si>
    <t>chodník, hala</t>
  </si>
  <si>
    <t>KK14</t>
  </si>
  <si>
    <t>KK14A</t>
  </si>
  <si>
    <t>KK15</t>
  </si>
  <si>
    <t>KK16</t>
  </si>
  <si>
    <t>KK17</t>
  </si>
  <si>
    <t>KK18</t>
  </si>
  <si>
    <t>KK19</t>
  </si>
  <si>
    <t>KK20</t>
  </si>
  <si>
    <t>KK21</t>
  </si>
  <si>
    <t>KK22</t>
  </si>
  <si>
    <t>chodník, dlažba</t>
  </si>
  <si>
    <t>KK23</t>
  </si>
  <si>
    <t>KK24</t>
  </si>
  <si>
    <t>KK25</t>
  </si>
  <si>
    <t>KK26</t>
  </si>
  <si>
    <t>KK27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</si>
</sst>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&quot; m3&quot;"/>
    <numFmt numFmtId="165" formatCode="0.0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0" xfId="0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1" fontId="0" fillId="2" borderId="18" xfId="0" quotePrefix="1" applyNumberFormat="1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49" fontId="0" fillId="2" borderId="18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49" fontId="0" fillId="0" borderId="22" xfId="0" applyNumberFormat="1" applyBorder="1" applyAlignment="1">
      <alignment horizontal="left" vertical="center" wrapText="1"/>
    </xf>
    <xf numFmtId="49" fontId="1" fillId="2" borderId="20" xfId="0" applyNumberFormat="1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1" fontId="0" fillId="2" borderId="21" xfId="0" quotePrefix="1" applyNumberFormat="1" applyFill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 vertical="center"/>
    </xf>
    <xf numFmtId="165" fontId="0" fillId="2" borderId="21" xfId="0" applyNumberFormat="1" applyFill="1" applyBorder="1" applyAlignment="1">
      <alignment horizontal="center" vertical="center" wrapText="1"/>
    </xf>
    <xf numFmtId="49" fontId="0" fillId="2" borderId="21" xfId="0" applyNumberFormat="1" applyFill="1" applyBorder="1" applyAlignment="1">
      <alignment horizontal="center" vertical="center" wrapText="1"/>
    </xf>
    <xf numFmtId="49" fontId="0" fillId="2" borderId="22" xfId="0" applyNumberFormat="1" applyFill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5AE2B-B8EF-4160-B4B8-FA60F4567EBF}">
  <dimension ref="A1:M22"/>
  <sheetViews>
    <sheetView tabSelected="1" workbookViewId="0">
      <selection activeCell="L28" sqref="L28"/>
    </sheetView>
  </sheetViews>
  <sheetFormatPr defaultRowHeight="15" x14ac:dyDescent="0.25"/>
  <cols>
    <col min="1" max="1" width="14.42578125" customWidth="1"/>
    <col min="5" max="5" width="12.5703125" customWidth="1"/>
    <col min="6" max="6" width="11.140625" customWidth="1"/>
    <col min="7" max="7" width="15.28515625" customWidth="1"/>
    <col min="8" max="8" width="18.28515625" customWidth="1"/>
    <col min="11" max="11" width="18.140625" customWidth="1"/>
    <col min="12" max="12" width="14.85546875" customWidth="1"/>
    <col min="13" max="13" width="43.5703125" customWidth="1"/>
  </cols>
  <sheetData>
    <row r="1" spans="1:13" ht="16.5" customHeight="1" thickBot="1" x14ac:dyDescent="0.3">
      <c r="A1" s="28" t="s">
        <v>0</v>
      </c>
      <c r="B1" s="29" t="s">
        <v>1</v>
      </c>
      <c r="C1" s="30"/>
      <c r="D1" s="31"/>
      <c r="E1" s="32" t="s">
        <v>2</v>
      </c>
      <c r="F1" s="33" t="s">
        <v>3</v>
      </c>
      <c r="G1" s="34" t="s">
        <v>4</v>
      </c>
      <c r="H1" s="35" t="s">
        <v>5</v>
      </c>
      <c r="I1" s="36" t="s">
        <v>6</v>
      </c>
      <c r="J1" s="37"/>
      <c r="K1" s="37"/>
      <c r="L1" s="38"/>
      <c r="M1" s="39" t="s">
        <v>7</v>
      </c>
    </row>
    <row r="2" spans="1:13" ht="32.25" customHeight="1" thickBot="1" x14ac:dyDescent="0.3">
      <c r="A2" s="40"/>
      <c r="B2" s="41" t="s">
        <v>8</v>
      </c>
      <c r="C2" s="42" t="s">
        <v>9</v>
      </c>
      <c r="D2" s="43" t="s">
        <v>10</v>
      </c>
      <c r="E2" s="44"/>
      <c r="F2" s="45"/>
      <c r="G2" s="46"/>
      <c r="H2" s="47"/>
      <c r="I2" s="48" t="s">
        <v>11</v>
      </c>
      <c r="J2" s="49" t="s">
        <v>12</v>
      </c>
      <c r="K2" s="49" t="s">
        <v>13</v>
      </c>
      <c r="L2" s="50" t="s">
        <v>7</v>
      </c>
      <c r="M2" s="51"/>
    </row>
    <row r="3" spans="1:13" ht="30" x14ac:dyDescent="0.25">
      <c r="A3" s="2" t="s">
        <v>14</v>
      </c>
      <c r="B3" s="3">
        <v>3500</v>
      </c>
      <c r="C3" s="3">
        <v>3500</v>
      </c>
      <c r="D3" s="3">
        <v>3765</v>
      </c>
      <c r="E3" s="4" t="s">
        <v>15</v>
      </c>
      <c r="F3" s="5">
        <f t="shared" ref="F3:F22" si="0">B3*C3*D3*0.001*0.001*0.001</f>
        <v>46.121250000000003</v>
      </c>
      <c r="G3" s="5"/>
      <c r="H3" s="5">
        <f t="shared" ref="H3:H22" si="1">F3</f>
        <v>46.121250000000003</v>
      </c>
      <c r="I3" s="3" t="s">
        <v>16</v>
      </c>
      <c r="J3" s="6" t="s">
        <v>17</v>
      </c>
      <c r="K3" s="6" t="s">
        <v>18</v>
      </c>
      <c r="L3" s="6" t="s">
        <v>19</v>
      </c>
      <c r="M3" s="7" t="s">
        <v>20</v>
      </c>
    </row>
    <row r="4" spans="1:13" x14ac:dyDescent="0.25">
      <c r="A4" s="8" t="s">
        <v>21</v>
      </c>
      <c r="B4" s="9">
        <v>1325</v>
      </c>
      <c r="C4" s="9">
        <v>1020</v>
      </c>
      <c r="D4" s="9">
        <f t="shared" ref="D4:D22" si="2">E4*150</f>
        <v>1350</v>
      </c>
      <c r="E4" s="10">
        <v>9</v>
      </c>
      <c r="F4" s="11">
        <f t="shared" si="0"/>
        <v>1.8245250000000002</v>
      </c>
      <c r="G4" s="11">
        <f t="shared" ref="G4:G22" si="3">(((B4+200)*(C4+200)*(D4+100))+(0.45*1/2*(B4+200)))*0.000000001</f>
        <v>2.6977253431250001</v>
      </c>
      <c r="H4" s="11">
        <f t="shared" si="1"/>
        <v>1.8245250000000002</v>
      </c>
      <c r="I4" s="12" t="s">
        <v>16</v>
      </c>
      <c r="J4" s="13" t="s">
        <v>22</v>
      </c>
      <c r="K4" s="13" t="s">
        <v>18</v>
      </c>
      <c r="L4" s="13"/>
      <c r="M4" s="14"/>
    </row>
    <row r="5" spans="1:13" x14ac:dyDescent="0.25">
      <c r="A5" s="8" t="s">
        <v>23</v>
      </c>
      <c r="B5" s="9">
        <v>1325</v>
      </c>
      <c r="C5" s="9">
        <v>1020</v>
      </c>
      <c r="D5" s="9">
        <f t="shared" si="2"/>
        <v>1350</v>
      </c>
      <c r="E5" s="10">
        <v>9</v>
      </c>
      <c r="F5" s="11">
        <f t="shared" si="0"/>
        <v>1.8245250000000002</v>
      </c>
      <c r="G5" s="11">
        <f t="shared" si="3"/>
        <v>2.6977253431250001</v>
      </c>
      <c r="H5" s="11">
        <f t="shared" si="1"/>
        <v>1.8245250000000002</v>
      </c>
      <c r="I5" s="12" t="s">
        <v>16</v>
      </c>
      <c r="J5" s="13" t="s">
        <v>22</v>
      </c>
      <c r="K5" s="13" t="s">
        <v>18</v>
      </c>
      <c r="L5" s="13"/>
      <c r="M5" s="14"/>
    </row>
    <row r="6" spans="1:13" x14ac:dyDescent="0.25">
      <c r="A6" s="8" t="s">
        <v>24</v>
      </c>
      <c r="B6" s="9">
        <v>1325</v>
      </c>
      <c r="C6" s="9">
        <v>1020</v>
      </c>
      <c r="D6" s="9">
        <f t="shared" si="2"/>
        <v>1050</v>
      </c>
      <c r="E6" s="10">
        <v>7</v>
      </c>
      <c r="F6" s="11">
        <f t="shared" si="0"/>
        <v>1.4190750000000001</v>
      </c>
      <c r="G6" s="11">
        <f t="shared" si="3"/>
        <v>2.1395753431250002</v>
      </c>
      <c r="H6" s="11">
        <f t="shared" si="1"/>
        <v>1.4190750000000001</v>
      </c>
      <c r="I6" s="12" t="s">
        <v>16</v>
      </c>
      <c r="J6" s="13" t="s">
        <v>22</v>
      </c>
      <c r="K6" s="13" t="s">
        <v>18</v>
      </c>
      <c r="L6" s="13"/>
      <c r="M6" s="14"/>
    </row>
    <row r="7" spans="1:13" x14ac:dyDescent="0.25">
      <c r="A7" s="8" t="s">
        <v>25</v>
      </c>
      <c r="B7" s="9">
        <v>1325</v>
      </c>
      <c r="C7" s="9">
        <v>1020</v>
      </c>
      <c r="D7" s="9">
        <f t="shared" si="2"/>
        <v>1050</v>
      </c>
      <c r="E7" s="10">
        <v>7</v>
      </c>
      <c r="F7" s="11">
        <f t="shared" si="0"/>
        <v>1.4190750000000001</v>
      </c>
      <c r="G7" s="11">
        <f t="shared" si="3"/>
        <v>2.1395753431250002</v>
      </c>
      <c r="H7" s="11">
        <f t="shared" si="1"/>
        <v>1.4190750000000001</v>
      </c>
      <c r="I7" s="12" t="s">
        <v>26</v>
      </c>
      <c r="J7" s="13" t="s">
        <v>22</v>
      </c>
      <c r="K7" s="13" t="s">
        <v>27</v>
      </c>
      <c r="L7" s="13"/>
      <c r="M7" s="14"/>
    </row>
    <row r="8" spans="1:13" x14ac:dyDescent="0.25">
      <c r="A8" s="8" t="s">
        <v>28</v>
      </c>
      <c r="B8" s="9">
        <v>1325</v>
      </c>
      <c r="C8" s="9">
        <v>1020</v>
      </c>
      <c r="D8" s="9">
        <f t="shared" si="2"/>
        <v>1350</v>
      </c>
      <c r="E8" s="10">
        <v>9</v>
      </c>
      <c r="F8" s="11">
        <f t="shared" si="0"/>
        <v>1.8245250000000002</v>
      </c>
      <c r="G8" s="11">
        <f t="shared" si="3"/>
        <v>2.6977253431250001</v>
      </c>
      <c r="H8" s="11">
        <f t="shared" si="1"/>
        <v>1.8245250000000002</v>
      </c>
      <c r="I8" s="12" t="s">
        <v>26</v>
      </c>
      <c r="J8" s="13" t="s">
        <v>22</v>
      </c>
      <c r="K8" s="13" t="s">
        <v>27</v>
      </c>
      <c r="L8" s="13"/>
      <c r="M8" s="14"/>
    </row>
    <row r="9" spans="1:13" x14ac:dyDescent="0.25">
      <c r="A9" s="8" t="s">
        <v>29</v>
      </c>
      <c r="B9" s="9">
        <v>1325</v>
      </c>
      <c r="C9" s="9">
        <v>1020</v>
      </c>
      <c r="D9" s="9">
        <f t="shared" si="2"/>
        <v>1050</v>
      </c>
      <c r="E9" s="10">
        <v>7</v>
      </c>
      <c r="F9" s="11">
        <f t="shared" si="0"/>
        <v>1.4190750000000001</v>
      </c>
      <c r="G9" s="11">
        <f t="shared" si="3"/>
        <v>2.1395753431250002</v>
      </c>
      <c r="H9" s="11">
        <f t="shared" si="1"/>
        <v>1.4190750000000001</v>
      </c>
      <c r="I9" s="12" t="s">
        <v>26</v>
      </c>
      <c r="J9" s="13" t="s">
        <v>22</v>
      </c>
      <c r="K9" s="13" t="s">
        <v>27</v>
      </c>
      <c r="L9" s="13"/>
      <c r="M9" s="14"/>
    </row>
    <row r="10" spans="1:13" x14ac:dyDescent="0.25">
      <c r="A10" s="8" t="s">
        <v>30</v>
      </c>
      <c r="B10" s="9">
        <v>1325</v>
      </c>
      <c r="C10" s="9">
        <v>1020</v>
      </c>
      <c r="D10" s="9">
        <f t="shared" si="2"/>
        <v>1350</v>
      </c>
      <c r="E10" s="10">
        <v>9</v>
      </c>
      <c r="F10" s="11">
        <f t="shared" si="0"/>
        <v>1.8245250000000002</v>
      </c>
      <c r="G10" s="11">
        <f t="shared" si="3"/>
        <v>2.6977253431250001</v>
      </c>
      <c r="H10" s="11">
        <f t="shared" si="1"/>
        <v>1.8245250000000002</v>
      </c>
      <c r="I10" s="12" t="s">
        <v>26</v>
      </c>
      <c r="J10" s="13" t="s">
        <v>22</v>
      </c>
      <c r="K10" s="13" t="s">
        <v>27</v>
      </c>
      <c r="L10" s="13"/>
      <c r="M10" s="14"/>
    </row>
    <row r="11" spans="1:13" x14ac:dyDescent="0.25">
      <c r="A11" s="8" t="s">
        <v>31</v>
      </c>
      <c r="B11" s="9">
        <v>1325</v>
      </c>
      <c r="C11" s="9">
        <v>1020</v>
      </c>
      <c r="D11" s="9">
        <f t="shared" si="2"/>
        <v>1350</v>
      </c>
      <c r="E11" s="10">
        <v>9</v>
      </c>
      <c r="F11" s="11">
        <f t="shared" si="0"/>
        <v>1.8245250000000002</v>
      </c>
      <c r="G11" s="11">
        <f t="shared" si="3"/>
        <v>2.6977253431250001</v>
      </c>
      <c r="H11" s="11">
        <f t="shared" si="1"/>
        <v>1.8245250000000002</v>
      </c>
      <c r="I11" s="12" t="s">
        <v>26</v>
      </c>
      <c r="J11" s="13" t="s">
        <v>22</v>
      </c>
      <c r="K11" s="13" t="s">
        <v>27</v>
      </c>
      <c r="L11" s="13"/>
      <c r="M11" s="14"/>
    </row>
    <row r="12" spans="1:13" x14ac:dyDescent="0.25">
      <c r="A12" s="8" t="s">
        <v>32</v>
      </c>
      <c r="B12" s="9">
        <v>1325</v>
      </c>
      <c r="C12" s="9">
        <v>1020</v>
      </c>
      <c r="D12" s="9">
        <f t="shared" si="2"/>
        <v>1350</v>
      </c>
      <c r="E12" s="10">
        <v>9</v>
      </c>
      <c r="F12" s="11">
        <f t="shared" si="0"/>
        <v>1.8245250000000002</v>
      </c>
      <c r="G12" s="11">
        <f t="shared" si="3"/>
        <v>2.6977253431250001</v>
      </c>
      <c r="H12" s="11">
        <f t="shared" si="1"/>
        <v>1.8245250000000002</v>
      </c>
      <c r="I12" s="12" t="s">
        <v>16</v>
      </c>
      <c r="J12" s="13" t="s">
        <v>22</v>
      </c>
      <c r="K12" s="13" t="s">
        <v>18</v>
      </c>
      <c r="L12" s="13"/>
      <c r="M12" s="14"/>
    </row>
    <row r="13" spans="1:13" ht="30" x14ac:dyDescent="0.25">
      <c r="A13" s="15" t="s">
        <v>33</v>
      </c>
      <c r="B13" s="16">
        <v>3000</v>
      </c>
      <c r="C13" s="16">
        <v>3000</v>
      </c>
      <c r="D13" s="16">
        <v>3765</v>
      </c>
      <c r="E13" s="17" t="s">
        <v>15</v>
      </c>
      <c r="F13" s="18">
        <f t="shared" si="0"/>
        <v>33.884999999999998</v>
      </c>
      <c r="G13" s="18"/>
      <c r="H13" s="18">
        <f t="shared" si="1"/>
        <v>33.884999999999998</v>
      </c>
      <c r="I13" s="19" t="s">
        <v>16</v>
      </c>
      <c r="J13" s="20" t="s">
        <v>17</v>
      </c>
      <c r="K13" s="20" t="s">
        <v>18</v>
      </c>
      <c r="L13" s="20" t="s">
        <v>19</v>
      </c>
      <c r="M13" s="21" t="s">
        <v>20</v>
      </c>
    </row>
    <row r="14" spans="1:13" ht="30" x14ac:dyDescent="0.25">
      <c r="A14" s="15" t="s">
        <v>34</v>
      </c>
      <c r="B14" s="16">
        <v>3000</v>
      </c>
      <c r="C14" s="16">
        <v>3000</v>
      </c>
      <c r="D14" s="16">
        <v>3765</v>
      </c>
      <c r="E14" s="17" t="s">
        <v>15</v>
      </c>
      <c r="F14" s="18">
        <f t="shared" si="0"/>
        <v>33.884999999999998</v>
      </c>
      <c r="G14" s="18"/>
      <c r="H14" s="18">
        <f t="shared" si="1"/>
        <v>33.884999999999998</v>
      </c>
      <c r="I14" s="19" t="s">
        <v>16</v>
      </c>
      <c r="J14" s="20" t="s">
        <v>17</v>
      </c>
      <c r="K14" s="20" t="s">
        <v>18</v>
      </c>
      <c r="L14" s="20" t="s">
        <v>19</v>
      </c>
      <c r="M14" s="21" t="s">
        <v>20</v>
      </c>
    </row>
    <row r="15" spans="1:13" ht="30" x14ac:dyDescent="0.25">
      <c r="A15" s="15" t="s">
        <v>35</v>
      </c>
      <c r="B15" s="16">
        <v>3000</v>
      </c>
      <c r="C15" s="16">
        <v>3000</v>
      </c>
      <c r="D15" s="16">
        <v>3765</v>
      </c>
      <c r="E15" s="17" t="s">
        <v>15</v>
      </c>
      <c r="F15" s="18">
        <f t="shared" si="0"/>
        <v>33.884999999999998</v>
      </c>
      <c r="G15" s="18"/>
      <c r="H15" s="18">
        <f t="shared" si="1"/>
        <v>33.884999999999998</v>
      </c>
      <c r="I15" s="19" t="s">
        <v>16</v>
      </c>
      <c r="J15" s="20" t="s">
        <v>17</v>
      </c>
      <c r="K15" s="20" t="s">
        <v>18</v>
      </c>
      <c r="L15" s="20" t="s">
        <v>19</v>
      </c>
      <c r="M15" s="21" t="s">
        <v>20</v>
      </c>
    </row>
    <row r="16" spans="1:13" ht="30" x14ac:dyDescent="0.25">
      <c r="A16" s="15" t="s">
        <v>36</v>
      </c>
      <c r="B16" s="16">
        <v>3000</v>
      </c>
      <c r="C16" s="16">
        <v>3000</v>
      </c>
      <c r="D16" s="16">
        <v>3765</v>
      </c>
      <c r="E16" s="17" t="s">
        <v>15</v>
      </c>
      <c r="F16" s="18">
        <f t="shared" si="0"/>
        <v>33.884999999999998</v>
      </c>
      <c r="G16" s="18"/>
      <c r="H16" s="18">
        <f t="shared" si="1"/>
        <v>33.884999999999998</v>
      </c>
      <c r="I16" s="19" t="s">
        <v>16</v>
      </c>
      <c r="J16" s="20" t="s">
        <v>17</v>
      </c>
      <c r="K16" s="20" t="s">
        <v>18</v>
      </c>
      <c r="L16" s="20" t="s">
        <v>19</v>
      </c>
      <c r="M16" s="21" t="s">
        <v>20</v>
      </c>
    </row>
    <row r="17" spans="1:13" x14ac:dyDescent="0.25">
      <c r="A17" s="8" t="s">
        <v>37</v>
      </c>
      <c r="B17" s="9">
        <v>1325</v>
      </c>
      <c r="C17" s="9">
        <v>1325</v>
      </c>
      <c r="D17" s="9">
        <f t="shared" si="2"/>
        <v>1350</v>
      </c>
      <c r="E17" s="10">
        <v>9</v>
      </c>
      <c r="F17" s="11">
        <f t="shared" si="0"/>
        <v>2.3700937500000001</v>
      </c>
      <c r="G17" s="11">
        <f t="shared" si="3"/>
        <v>3.3721565931250002</v>
      </c>
      <c r="H17" s="11">
        <f t="shared" si="1"/>
        <v>2.3700937500000001</v>
      </c>
      <c r="I17" s="12" t="s">
        <v>26</v>
      </c>
      <c r="J17" s="13" t="s">
        <v>22</v>
      </c>
      <c r="K17" s="13" t="s">
        <v>38</v>
      </c>
      <c r="L17" s="13"/>
      <c r="M17" s="14"/>
    </row>
    <row r="18" spans="1:13" x14ac:dyDescent="0.25">
      <c r="A18" s="8" t="s">
        <v>39</v>
      </c>
      <c r="B18" s="9">
        <v>1325</v>
      </c>
      <c r="C18" s="9">
        <v>1325</v>
      </c>
      <c r="D18" s="9">
        <f t="shared" si="2"/>
        <v>900</v>
      </c>
      <c r="E18" s="10">
        <v>6</v>
      </c>
      <c r="F18" s="11">
        <f t="shared" si="0"/>
        <v>1.5800624999999999</v>
      </c>
      <c r="G18" s="11">
        <f t="shared" si="3"/>
        <v>2.325625343125</v>
      </c>
      <c r="H18" s="11">
        <f t="shared" si="1"/>
        <v>1.5800624999999999</v>
      </c>
      <c r="I18" s="12" t="s">
        <v>26</v>
      </c>
      <c r="J18" s="13" t="s">
        <v>22</v>
      </c>
      <c r="K18" s="13" t="s">
        <v>38</v>
      </c>
      <c r="L18" s="13"/>
      <c r="M18" s="14"/>
    </row>
    <row r="19" spans="1:13" x14ac:dyDescent="0.25">
      <c r="A19" s="8" t="s">
        <v>40</v>
      </c>
      <c r="B19" s="9">
        <v>1325</v>
      </c>
      <c r="C19" s="9">
        <v>1020</v>
      </c>
      <c r="D19" s="9">
        <f t="shared" si="2"/>
        <v>1650</v>
      </c>
      <c r="E19" s="10">
        <v>11</v>
      </c>
      <c r="F19" s="11">
        <f t="shared" si="0"/>
        <v>2.229975</v>
      </c>
      <c r="G19" s="11">
        <f t="shared" si="3"/>
        <v>3.255875343125</v>
      </c>
      <c r="H19" s="11">
        <f t="shared" si="1"/>
        <v>2.229975</v>
      </c>
      <c r="I19" s="12" t="s">
        <v>16</v>
      </c>
      <c r="J19" s="13" t="s">
        <v>22</v>
      </c>
      <c r="K19" s="13" t="s">
        <v>18</v>
      </c>
      <c r="L19" s="13"/>
      <c r="M19" s="14"/>
    </row>
    <row r="20" spans="1:13" x14ac:dyDescent="0.25">
      <c r="A20" s="8" t="s">
        <v>41</v>
      </c>
      <c r="B20" s="9">
        <v>1325</v>
      </c>
      <c r="C20" s="9">
        <v>1020</v>
      </c>
      <c r="D20" s="9">
        <f t="shared" si="2"/>
        <v>1650</v>
      </c>
      <c r="E20" s="10">
        <v>11</v>
      </c>
      <c r="F20" s="11">
        <f t="shared" si="0"/>
        <v>2.229975</v>
      </c>
      <c r="G20" s="11">
        <f t="shared" si="3"/>
        <v>3.255875343125</v>
      </c>
      <c r="H20" s="11">
        <f t="shared" si="1"/>
        <v>2.229975</v>
      </c>
      <c r="I20" s="12" t="s">
        <v>16</v>
      </c>
      <c r="J20" s="13" t="s">
        <v>22</v>
      </c>
      <c r="K20" s="13" t="s">
        <v>18</v>
      </c>
      <c r="L20" s="13"/>
      <c r="M20" s="14"/>
    </row>
    <row r="21" spans="1:13" x14ac:dyDescent="0.25">
      <c r="A21" s="8" t="s">
        <v>42</v>
      </c>
      <c r="B21" s="9">
        <v>1325</v>
      </c>
      <c r="C21" s="9">
        <v>1020</v>
      </c>
      <c r="D21" s="9">
        <f t="shared" si="2"/>
        <v>1650</v>
      </c>
      <c r="E21" s="10">
        <v>11</v>
      </c>
      <c r="F21" s="11">
        <f t="shared" si="0"/>
        <v>2.229975</v>
      </c>
      <c r="G21" s="11">
        <f t="shared" si="3"/>
        <v>3.255875343125</v>
      </c>
      <c r="H21" s="11">
        <f t="shared" si="1"/>
        <v>2.229975</v>
      </c>
      <c r="I21" s="12" t="s">
        <v>16</v>
      </c>
      <c r="J21" s="13" t="s">
        <v>22</v>
      </c>
      <c r="K21" s="13" t="s">
        <v>18</v>
      </c>
      <c r="L21" s="13"/>
      <c r="M21" s="14"/>
    </row>
    <row r="22" spans="1:13" ht="15.75" thickBot="1" x14ac:dyDescent="0.3">
      <c r="A22" s="22" t="s">
        <v>43</v>
      </c>
      <c r="B22" s="1">
        <v>1325</v>
      </c>
      <c r="C22" s="1">
        <v>1020</v>
      </c>
      <c r="D22" s="1">
        <f t="shared" si="2"/>
        <v>1500</v>
      </c>
      <c r="E22" s="23">
        <v>10</v>
      </c>
      <c r="F22" s="24">
        <f t="shared" si="0"/>
        <v>2.02725</v>
      </c>
      <c r="G22" s="24">
        <f t="shared" si="3"/>
        <v>2.9768003431250003</v>
      </c>
      <c r="H22" s="24">
        <f t="shared" si="1"/>
        <v>2.02725</v>
      </c>
      <c r="I22" s="25" t="s">
        <v>16</v>
      </c>
      <c r="J22" s="25" t="s">
        <v>22</v>
      </c>
      <c r="K22" s="25" t="s">
        <v>18</v>
      </c>
      <c r="L22" s="26"/>
      <c r="M22" s="27"/>
    </row>
  </sheetData>
  <mergeCells count="8">
    <mergeCell ref="H1:H2"/>
    <mergeCell ref="I1:L1"/>
    <mergeCell ref="M1:M2"/>
    <mergeCell ref="A1:A2"/>
    <mergeCell ref="B1:D1"/>
    <mergeCell ref="E1:E2"/>
    <mergeCell ref="F1:F2"/>
    <mergeCell ref="G1:G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Hudec</dc:creator>
  <cp:lastModifiedBy>Miroslav Hudec</cp:lastModifiedBy>
  <dcterms:created xsi:type="dcterms:W3CDTF">2020-03-10T13:08:48Z</dcterms:created>
  <dcterms:modified xsi:type="dcterms:W3CDTF">2020-03-10T13:12:00Z</dcterms:modified>
</cp:coreProperties>
</file>